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5920" tabRatio="500" activeTab="1"/>
  </bookViews>
  <sheets>
    <sheet name="7 countries, averages salaries" sheetId="1" r:id="rId1"/>
    <sheet name="averages salaries across Europe" sheetId="6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3" i="1" l="1"/>
  <c r="H153" i="1"/>
  <c r="K153" i="1"/>
  <c r="C154" i="1"/>
  <c r="H154" i="1"/>
  <c r="K154" i="1"/>
  <c r="C155" i="1"/>
  <c r="H155" i="1"/>
  <c r="K155" i="1"/>
  <c r="C156" i="1"/>
  <c r="H156" i="1"/>
  <c r="K156" i="1"/>
  <c r="C157" i="1"/>
  <c r="H157" i="1"/>
  <c r="K157" i="1"/>
  <c r="C158" i="1"/>
  <c r="H158" i="1"/>
  <c r="K158" i="1"/>
  <c r="C159" i="1"/>
  <c r="H159" i="1"/>
  <c r="K159" i="1"/>
  <c r="C160" i="1"/>
  <c r="H160" i="1"/>
  <c r="K160" i="1"/>
  <c r="C161" i="1"/>
  <c r="H161" i="1"/>
  <c r="K161" i="1"/>
  <c r="C162" i="1"/>
  <c r="H162" i="1"/>
  <c r="K162" i="1"/>
  <c r="C163" i="1"/>
  <c r="H163" i="1"/>
  <c r="K163" i="1"/>
  <c r="C164" i="1"/>
  <c r="H164" i="1"/>
  <c r="K164" i="1"/>
  <c r="C165" i="1"/>
  <c r="H165" i="1"/>
  <c r="K165" i="1"/>
  <c r="C166" i="1"/>
  <c r="H166" i="1"/>
  <c r="K166" i="1"/>
  <c r="C167" i="1"/>
  <c r="H167" i="1"/>
  <c r="K167" i="1"/>
  <c r="C168" i="1"/>
  <c r="H168" i="1"/>
  <c r="K168" i="1"/>
  <c r="C169" i="1"/>
  <c r="H169" i="1"/>
  <c r="K169" i="1"/>
  <c r="C170" i="1"/>
  <c r="H170" i="1"/>
  <c r="K170" i="1"/>
  <c r="C152" i="1"/>
  <c r="H152" i="1"/>
  <c r="K152" i="1"/>
  <c r="C130" i="1"/>
  <c r="H130" i="1"/>
  <c r="K130" i="1"/>
  <c r="C131" i="1"/>
  <c r="H131" i="1"/>
  <c r="K131" i="1"/>
  <c r="C132" i="1"/>
  <c r="H132" i="1"/>
  <c r="K132" i="1"/>
  <c r="C133" i="1"/>
  <c r="H133" i="1"/>
  <c r="K133" i="1"/>
  <c r="C134" i="1"/>
  <c r="H134" i="1"/>
  <c r="K134" i="1"/>
  <c r="C135" i="1"/>
  <c r="H135" i="1"/>
  <c r="K135" i="1"/>
  <c r="C136" i="1"/>
  <c r="H136" i="1"/>
  <c r="K136" i="1"/>
  <c r="C137" i="1"/>
  <c r="H137" i="1"/>
  <c r="K137" i="1"/>
  <c r="C138" i="1"/>
  <c r="H138" i="1"/>
  <c r="K138" i="1"/>
  <c r="C139" i="1"/>
  <c r="H139" i="1"/>
  <c r="K139" i="1"/>
  <c r="C140" i="1"/>
  <c r="H140" i="1"/>
  <c r="K140" i="1"/>
  <c r="C141" i="1"/>
  <c r="H141" i="1"/>
  <c r="K141" i="1"/>
  <c r="C142" i="1"/>
  <c r="H142" i="1"/>
  <c r="K142" i="1"/>
  <c r="C143" i="1"/>
  <c r="H143" i="1"/>
  <c r="K143" i="1"/>
  <c r="C144" i="1"/>
  <c r="H144" i="1"/>
  <c r="K144" i="1"/>
  <c r="C145" i="1"/>
  <c r="H145" i="1"/>
  <c r="K145" i="1"/>
  <c r="C146" i="1"/>
  <c r="H146" i="1"/>
  <c r="K146" i="1"/>
  <c r="C147" i="1"/>
  <c r="H147" i="1"/>
  <c r="K147" i="1"/>
  <c r="C129" i="1"/>
  <c r="H129" i="1"/>
  <c r="K129" i="1"/>
  <c r="C114" i="1"/>
  <c r="H114" i="1"/>
  <c r="K114" i="1"/>
  <c r="C115" i="1"/>
  <c r="H115" i="1"/>
  <c r="K115" i="1"/>
  <c r="C116" i="1"/>
  <c r="H116" i="1"/>
  <c r="K116" i="1"/>
  <c r="C117" i="1"/>
  <c r="H117" i="1"/>
  <c r="K117" i="1"/>
  <c r="C118" i="1"/>
  <c r="H118" i="1"/>
  <c r="K118" i="1"/>
  <c r="C119" i="1"/>
  <c r="H119" i="1"/>
  <c r="K119" i="1"/>
  <c r="C120" i="1"/>
  <c r="H120" i="1"/>
  <c r="K120" i="1"/>
  <c r="C121" i="1"/>
  <c r="H121" i="1"/>
  <c r="K121" i="1"/>
  <c r="C122" i="1"/>
  <c r="H122" i="1"/>
  <c r="K122" i="1"/>
  <c r="C123" i="1"/>
  <c r="H123" i="1"/>
  <c r="K123" i="1"/>
  <c r="C124" i="1"/>
  <c r="H124" i="1"/>
  <c r="K124" i="1"/>
  <c r="C113" i="1"/>
  <c r="H113" i="1"/>
  <c r="K113" i="1"/>
  <c r="C95" i="1"/>
  <c r="H95" i="1"/>
  <c r="K95" i="1"/>
  <c r="C96" i="1"/>
  <c r="H96" i="1"/>
  <c r="K96" i="1"/>
  <c r="C97" i="1"/>
  <c r="H97" i="1"/>
  <c r="K97" i="1"/>
  <c r="C98" i="1"/>
  <c r="H98" i="1"/>
  <c r="K98" i="1"/>
  <c r="C99" i="1"/>
  <c r="H99" i="1"/>
  <c r="K99" i="1"/>
  <c r="C100" i="1"/>
  <c r="H100" i="1"/>
  <c r="K100" i="1"/>
  <c r="C101" i="1"/>
  <c r="H101" i="1"/>
  <c r="K101" i="1"/>
  <c r="C102" i="1"/>
  <c r="H102" i="1"/>
  <c r="K102" i="1"/>
  <c r="C103" i="1"/>
  <c r="H103" i="1"/>
  <c r="K103" i="1"/>
  <c r="C104" i="1"/>
  <c r="H104" i="1"/>
  <c r="K104" i="1"/>
  <c r="C105" i="1"/>
  <c r="H105" i="1"/>
  <c r="K105" i="1"/>
  <c r="C106" i="1"/>
  <c r="H106" i="1"/>
  <c r="K106" i="1"/>
  <c r="C107" i="1"/>
  <c r="H107" i="1"/>
  <c r="K107" i="1"/>
  <c r="C108" i="1"/>
  <c r="H108" i="1"/>
  <c r="K108" i="1"/>
  <c r="C94" i="1"/>
  <c r="H94" i="1"/>
  <c r="K94" i="1"/>
  <c r="C82" i="1"/>
  <c r="H81" i="1"/>
  <c r="H82" i="1"/>
  <c r="H89" i="1"/>
  <c r="K82" i="1"/>
  <c r="C83" i="1"/>
  <c r="H83" i="1"/>
  <c r="K83" i="1"/>
  <c r="C84" i="1"/>
  <c r="H84" i="1"/>
  <c r="H85" i="1"/>
  <c r="K84" i="1"/>
  <c r="C85" i="1"/>
  <c r="H88" i="1"/>
  <c r="K85" i="1"/>
  <c r="C86" i="1"/>
  <c r="H86" i="1"/>
  <c r="K86" i="1"/>
  <c r="C87" i="1"/>
  <c r="H87" i="1"/>
  <c r="K87" i="1"/>
  <c r="C88" i="1"/>
  <c r="K88" i="1"/>
  <c r="C89" i="1"/>
  <c r="K89" i="1"/>
  <c r="C81" i="1"/>
  <c r="K81" i="1"/>
  <c r="C68" i="1"/>
  <c r="H68" i="1"/>
  <c r="K68" i="1"/>
  <c r="C69" i="1"/>
  <c r="H69" i="1"/>
  <c r="K69" i="1"/>
  <c r="C70" i="1"/>
  <c r="H70" i="1"/>
  <c r="K70" i="1"/>
  <c r="C71" i="1"/>
  <c r="H71" i="1"/>
  <c r="K71" i="1"/>
  <c r="C72" i="1"/>
  <c r="H72" i="1"/>
  <c r="K72" i="1"/>
  <c r="C73" i="1"/>
  <c r="H73" i="1"/>
  <c r="K73" i="1"/>
  <c r="C74" i="1"/>
  <c r="H74" i="1"/>
  <c r="K74" i="1"/>
  <c r="C75" i="1"/>
  <c r="H75" i="1"/>
  <c r="K75" i="1"/>
  <c r="C76" i="1"/>
  <c r="H76" i="1"/>
  <c r="K76" i="1"/>
  <c r="C67" i="1"/>
  <c r="H67" i="1"/>
  <c r="K67" i="1"/>
  <c r="C48" i="1"/>
  <c r="H48" i="1"/>
  <c r="K48" i="1"/>
  <c r="C49" i="1"/>
  <c r="H49" i="1"/>
  <c r="K49" i="1"/>
  <c r="C50" i="1"/>
  <c r="H50" i="1"/>
  <c r="K50" i="1"/>
  <c r="C51" i="1"/>
  <c r="H51" i="1"/>
  <c r="K51" i="1"/>
  <c r="C52" i="1"/>
  <c r="H52" i="1"/>
  <c r="K52" i="1"/>
  <c r="C53" i="1"/>
  <c r="H53" i="1"/>
  <c r="K53" i="1"/>
  <c r="C54" i="1"/>
  <c r="H54" i="1"/>
  <c r="K54" i="1"/>
  <c r="C55" i="1"/>
  <c r="H55" i="1"/>
  <c r="K55" i="1"/>
  <c r="C56" i="1"/>
  <c r="H56" i="1"/>
  <c r="K56" i="1"/>
  <c r="C57" i="1"/>
  <c r="H57" i="1"/>
  <c r="K57" i="1"/>
  <c r="C58" i="1"/>
  <c r="H58" i="1"/>
  <c r="K58" i="1"/>
  <c r="C59" i="1"/>
  <c r="H59" i="1"/>
  <c r="K59" i="1"/>
  <c r="C60" i="1"/>
  <c r="H60" i="1"/>
  <c r="K60" i="1"/>
  <c r="C61" i="1"/>
  <c r="H61" i="1"/>
  <c r="K61" i="1"/>
  <c r="C62" i="1"/>
  <c r="H62" i="1"/>
  <c r="K62" i="1"/>
  <c r="C47" i="1"/>
  <c r="H47" i="1"/>
  <c r="K47" i="1"/>
  <c r="C30" i="1"/>
  <c r="H30" i="1"/>
  <c r="K30" i="1"/>
  <c r="C31" i="1"/>
  <c r="H31" i="1"/>
  <c r="K31" i="1"/>
  <c r="C32" i="1"/>
  <c r="H32" i="1"/>
  <c r="K32" i="1"/>
  <c r="C33" i="1"/>
  <c r="H33" i="1"/>
  <c r="K33" i="1"/>
  <c r="C34" i="1"/>
  <c r="H34" i="1"/>
  <c r="K34" i="1"/>
  <c r="C35" i="1"/>
  <c r="H35" i="1"/>
  <c r="K35" i="1"/>
  <c r="C36" i="1"/>
  <c r="H36" i="1"/>
  <c r="K36" i="1"/>
  <c r="C37" i="1"/>
  <c r="H37" i="1"/>
  <c r="K37" i="1"/>
  <c r="C38" i="1"/>
  <c r="H38" i="1"/>
  <c r="K38" i="1"/>
  <c r="C39" i="1"/>
  <c r="H39" i="1"/>
  <c r="K39" i="1"/>
  <c r="C40" i="1"/>
  <c r="H40" i="1"/>
  <c r="K40" i="1"/>
  <c r="C41" i="1"/>
  <c r="H41" i="1"/>
  <c r="K41" i="1"/>
  <c r="C42" i="1"/>
  <c r="H42" i="1"/>
  <c r="K42" i="1"/>
  <c r="C29" i="1"/>
  <c r="H29" i="1"/>
  <c r="K29" i="1"/>
  <c r="C7" i="1"/>
  <c r="H6" i="1"/>
  <c r="H7" i="1"/>
  <c r="H8" i="1"/>
  <c r="H11" i="1"/>
  <c r="H15" i="1"/>
  <c r="K7" i="1"/>
  <c r="C8" i="1"/>
  <c r="H17" i="1"/>
  <c r="H23" i="1"/>
  <c r="H21" i="1"/>
  <c r="K8" i="1"/>
  <c r="C9" i="1"/>
  <c r="H9" i="1"/>
  <c r="H10" i="1"/>
  <c r="K9" i="1"/>
  <c r="C10" i="1"/>
  <c r="H14" i="1"/>
  <c r="H12" i="1"/>
  <c r="K10" i="1"/>
  <c r="C11" i="1"/>
  <c r="H19" i="1"/>
  <c r="H20" i="1"/>
  <c r="K11" i="1"/>
  <c r="C12" i="1"/>
  <c r="H13" i="1"/>
  <c r="K12" i="1"/>
  <c r="C13" i="1"/>
  <c r="K13" i="1"/>
  <c r="C14" i="1"/>
  <c r="H16" i="1"/>
  <c r="K14" i="1"/>
  <c r="C15" i="1"/>
  <c r="H18" i="1"/>
  <c r="K15" i="1"/>
  <c r="C16" i="1"/>
  <c r="H22" i="1"/>
  <c r="K16" i="1"/>
  <c r="C17" i="1"/>
  <c r="K17" i="1"/>
  <c r="C18" i="1"/>
  <c r="K18" i="1"/>
  <c r="C19" i="1"/>
  <c r="K19" i="1"/>
  <c r="C20" i="1"/>
  <c r="K20" i="1"/>
  <c r="C21" i="1"/>
  <c r="K21" i="1"/>
  <c r="C22" i="1"/>
  <c r="H24" i="1"/>
  <c r="K22" i="1"/>
  <c r="C23" i="1"/>
  <c r="K23" i="1"/>
  <c r="C24" i="1"/>
  <c r="K24" i="1"/>
  <c r="C6" i="1"/>
  <c r="K6" i="1"/>
</calcChain>
</file>

<file path=xl/sharedStrings.xml><?xml version="1.0" encoding="utf-8"?>
<sst xmlns="http://schemas.openxmlformats.org/spreadsheetml/2006/main" count="380" uniqueCount="153">
  <si>
    <t>Analytical Chemist</t>
  </si>
  <si>
    <t>Clinical Scientist</t>
  </si>
  <si>
    <t>Director of Therapy</t>
  </si>
  <si>
    <t>Drug Discovery Scientist</t>
  </si>
  <si>
    <t>Engineering planner</t>
  </si>
  <si>
    <t>Epidemiologist</t>
  </si>
  <si>
    <t>Junior Scientist</t>
  </si>
  <si>
    <t>Scientist</t>
  </si>
  <si>
    <t>Senior Scientist</t>
  </si>
  <si>
    <t>Principal Scientist</t>
  </si>
  <si>
    <t>Team Leader</t>
  </si>
  <si>
    <t>Drug Discovery Project Leader</t>
  </si>
  <si>
    <t>R&amp;D Manager</t>
  </si>
  <si>
    <t>Head of Pre Clinical</t>
  </si>
  <si>
    <t>Head of Research</t>
  </si>
  <si>
    <t>Scientific Operations Director</t>
  </si>
  <si>
    <t>VP R&amp;D</t>
  </si>
  <si>
    <t>Chief Scientific Officer</t>
  </si>
  <si>
    <t>Chief Medical Officer</t>
  </si>
  <si>
    <t>France</t>
  </si>
  <si>
    <t>Netherlands</t>
  </si>
  <si>
    <t>Germany</t>
  </si>
  <si>
    <t>Belgium</t>
  </si>
  <si>
    <t>Ireland</t>
  </si>
  <si>
    <t xml:space="preserve">Research and Development Permanent Salaries </t>
  </si>
  <si>
    <t>UK (in euro)</t>
  </si>
  <si>
    <t>AVERAGE (euro)</t>
  </si>
  <si>
    <t>Clinical Trial Administrator</t>
  </si>
  <si>
    <t>Clinical Trial Co-ordinator</t>
  </si>
  <si>
    <t>Clinical Research Associate I</t>
  </si>
  <si>
    <t>Clinical Research Associate II</t>
  </si>
  <si>
    <t>Senior Clinical Research Asc.</t>
  </si>
  <si>
    <t>Lead CRA</t>
  </si>
  <si>
    <t>Clinical Trials Manager</t>
  </si>
  <si>
    <t>Clinical Study Manager</t>
  </si>
  <si>
    <t>Clinical Project Manager</t>
  </si>
  <si>
    <t>Senior Clinical Project Manager</t>
  </si>
  <si>
    <t>Clinical Operations Manager</t>
  </si>
  <si>
    <t>Clinical Director</t>
  </si>
  <si>
    <t>Clinical Programme Director</t>
  </si>
  <si>
    <t>VP of Clinical Research</t>
  </si>
  <si>
    <t>QA Officer</t>
  </si>
  <si>
    <t>Senior QA Officer</t>
  </si>
  <si>
    <t>QA Manager</t>
  </si>
  <si>
    <t>Head of Quality (non QP)</t>
  </si>
  <si>
    <t>Head of Quality (QP)</t>
  </si>
  <si>
    <t>Director of Quality</t>
  </si>
  <si>
    <t>VP of Quality</t>
  </si>
  <si>
    <t>Quality Systems Manager</t>
  </si>
  <si>
    <t>Validation Engineer</t>
  </si>
  <si>
    <t>Validation Manager</t>
  </si>
  <si>
    <t>CSV Engineer</t>
  </si>
  <si>
    <t>Qualified Person (QP)</t>
  </si>
  <si>
    <t>QC Analyst</t>
  </si>
  <si>
    <t>QC Team Leader</t>
  </si>
  <si>
    <t>QC Manager</t>
  </si>
  <si>
    <t>QA Auditor</t>
  </si>
  <si>
    <t>PV Officer</t>
  </si>
  <si>
    <t>Senior PV Officer</t>
  </si>
  <si>
    <t>Pharmacovigilance Manager</t>
  </si>
  <si>
    <t>Senior PV Manager</t>
  </si>
  <si>
    <t>Asc. Pharmacovigilance Director</t>
  </si>
  <si>
    <t>PV Director</t>
  </si>
  <si>
    <t>Deputy QPPV</t>
  </si>
  <si>
    <t>QPPV</t>
  </si>
  <si>
    <t>VP PV</t>
  </si>
  <si>
    <t>PV Auditors</t>
  </si>
  <si>
    <t>Regulatory Affairs Associate</t>
  </si>
  <si>
    <t>Senior Regulatory Officer</t>
  </si>
  <si>
    <t>Principal Regulatory Officer</t>
  </si>
  <si>
    <t>Regulatory Affairs Manager</t>
  </si>
  <si>
    <t>Regulatory Writer</t>
  </si>
  <si>
    <t>Head of Regulatory Affairs</t>
  </si>
  <si>
    <t>Regulatory Affairs Director</t>
  </si>
  <si>
    <t>Senior Director Regulatory</t>
  </si>
  <si>
    <t>VP Regulatory</t>
  </si>
  <si>
    <t>Head of Medical Affairs</t>
  </si>
  <si>
    <t>Clinical Research Physician</t>
  </si>
  <si>
    <t>Director of Therapy Area</t>
  </si>
  <si>
    <t>Head of Medical Liaison</t>
  </si>
  <si>
    <t>Medical Advisor</t>
  </si>
  <si>
    <t>Medical Affairs Manager</t>
  </si>
  <si>
    <t>Medical Director</t>
  </si>
  <si>
    <t>Medical Information</t>
  </si>
  <si>
    <t>Medical Science Liaison</t>
  </si>
  <si>
    <t>R&amp;D Medical Director</t>
  </si>
  <si>
    <t>Scientific Advisor</t>
  </si>
  <si>
    <t>Senior Medical Advisor</t>
  </si>
  <si>
    <t>Analyst</t>
  </si>
  <si>
    <t>Business Analyst</t>
  </si>
  <si>
    <t>Business Intelligence Manager</t>
  </si>
  <si>
    <t>Business Intelligence Director</t>
  </si>
  <si>
    <t>Clinical Data Manager</t>
  </si>
  <si>
    <t>Data Manager</t>
  </si>
  <si>
    <t>Lead Data Manager</t>
  </si>
  <si>
    <t>Programmer</t>
  </si>
  <si>
    <t>Senior Data Manager</t>
  </si>
  <si>
    <t>Senior Statistician</t>
  </si>
  <si>
    <t>Statistician</t>
  </si>
  <si>
    <t>Statistics Manager</t>
  </si>
  <si>
    <t>Account Manager</t>
  </si>
  <si>
    <t>Sales Manager</t>
  </si>
  <si>
    <t>Strategic Account Manager</t>
  </si>
  <si>
    <t>Business Development Manager</t>
  </si>
  <si>
    <t>Head of Sales</t>
  </si>
  <si>
    <t>Commercial Manager</t>
  </si>
  <si>
    <t>Commercial Director</t>
  </si>
  <si>
    <t>Product Manager</t>
  </si>
  <si>
    <t>Senior Product Manager</t>
  </si>
  <si>
    <t>Marketing Executive</t>
  </si>
  <si>
    <t>Assistant Brand Manager</t>
  </si>
  <si>
    <t>Brand Manager</t>
  </si>
  <si>
    <t>Senior Brand Manager</t>
  </si>
  <si>
    <t>Marketing Manager</t>
  </si>
  <si>
    <t>Marketing Director</t>
  </si>
  <si>
    <t>Head of Marketing</t>
  </si>
  <si>
    <t>Business Unit Manager</t>
  </si>
  <si>
    <t>Business Unit Director</t>
  </si>
  <si>
    <t>General Manager</t>
  </si>
  <si>
    <t>Associate Director of ICT</t>
  </si>
  <si>
    <t>Controller</t>
  </si>
  <si>
    <t>Head of Pharmaceuticals</t>
  </si>
  <si>
    <t>Information Services Manager</t>
  </si>
  <si>
    <t>IT Manager</t>
  </si>
  <si>
    <t>Logistics Manager</t>
  </si>
  <si>
    <t>Material Planner</t>
  </si>
  <si>
    <t>Operations Director</t>
  </si>
  <si>
    <t>Operations Manager</t>
  </si>
  <si>
    <t>Operations Technician</t>
  </si>
  <si>
    <t>Pharmaceutical Process Technician</t>
  </si>
  <si>
    <t>Pharmacy Technician</t>
  </si>
  <si>
    <t>Production Supervisor</t>
  </si>
  <si>
    <t>Production Technician</t>
  </si>
  <si>
    <t>Programme Director</t>
  </si>
  <si>
    <t>Software CSV Engineer</t>
  </si>
  <si>
    <t>Supply Chain Manager</t>
  </si>
  <si>
    <t>Technical Support Specialist</t>
  </si>
  <si>
    <t xml:space="preserve">Clinical Research Permanent Salaries </t>
  </si>
  <si>
    <t xml:space="preserve">Quality Assurance Permanent Salaries </t>
  </si>
  <si>
    <t xml:space="preserve">Pharmacovigilence Permanent Salaries </t>
  </si>
  <si>
    <t xml:space="preserve">Regulatory Affairs Permanent Salaries </t>
  </si>
  <si>
    <t xml:space="preserve">Medical Affairs Permanent Salaries </t>
  </si>
  <si>
    <t xml:space="preserve">Business Intelligence &amp; Data Analysis Permanent Salaries </t>
  </si>
  <si>
    <t xml:space="preserve">Sales and Marketing Permanent Salaries </t>
  </si>
  <si>
    <t xml:space="preserve">Operations Permanent Salaries </t>
  </si>
  <si>
    <t>Job Title</t>
  </si>
  <si>
    <t xml:space="preserve">Color Coding </t>
  </si>
  <si>
    <t xml:space="preserve">This sheet shows the complete list of salaries ranked and color coded according to division. </t>
  </si>
  <si>
    <t>All salaries are in thousands of euros, unless otherwise state.</t>
  </si>
  <si>
    <t>Switzerland (CHF)</t>
  </si>
  <si>
    <t>Switzerland (in euro)</t>
  </si>
  <si>
    <t>UK (GBP)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</si>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</sst>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2"/>
      <color rgb="FFFF6600"/>
      <name val="Calibri"/>
      <scheme val="minor"/>
    </font>
    <font>
      <b/>
      <sz val="12"/>
      <color rgb="FFFF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4" fillId="0" borderId="0" xfId="0" applyFo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" fontId="7" fillId="0" borderId="0" xfId="0" applyNumberFormat="1" applyFont="1" applyFill="1"/>
    <xf numFmtId="1" fontId="6" fillId="0" borderId="0" xfId="0" applyNumberFormat="1" applyFont="1" applyFill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1" fontId="0" fillId="0" borderId="0" xfId="0" applyNumberFormat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1" fontId="0" fillId="9" borderId="0" xfId="0" applyNumberFormat="1" applyFont="1" applyFill="1" applyAlignment="1">
      <alignment horizontal="center"/>
    </xf>
    <xf numFmtId="1" fontId="0" fillId="10" borderId="0" xfId="0" applyNumberFormat="1" applyFont="1" applyFill="1" applyAlignment="1">
      <alignment horizontal="center"/>
    </xf>
  </cellXfs>
  <cellStyles count="2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0"/>
  <sheetViews>
    <sheetView workbookViewId="0">
      <selection activeCell="K5" sqref="K5"/>
    </sheetView>
  </sheetViews>
  <sheetFormatPr baseColWidth="10" defaultRowHeight="15" x14ac:dyDescent="0"/>
  <cols>
    <col min="1" max="1" width="30" style="12" customWidth="1"/>
    <col min="2" max="10" width="16.5" style="13" customWidth="1"/>
    <col min="11" max="11" width="16.5" style="14" customWidth="1"/>
    <col min="12" max="12" width="10.83203125" style="13"/>
    <col min="13" max="13" width="18.83203125" style="13" customWidth="1"/>
    <col min="14" max="16384" width="10.83203125" style="13"/>
  </cols>
  <sheetData>
    <row r="2" spans="1:11">
      <c r="A2" s="12" t="s">
        <v>148</v>
      </c>
    </row>
    <row r="4" spans="1:11">
      <c r="A4" s="15" t="s">
        <v>24</v>
      </c>
    </row>
    <row r="5" spans="1:11" s="12" customFormat="1">
      <c r="B5" s="12" t="s">
        <v>151</v>
      </c>
      <c r="C5" s="12" t="s">
        <v>25</v>
      </c>
      <c r="D5" s="12" t="s">
        <v>19</v>
      </c>
      <c r="E5" s="12" t="s">
        <v>20</v>
      </c>
      <c r="F5" s="12" t="s">
        <v>21</v>
      </c>
      <c r="G5" s="12" t="s">
        <v>149</v>
      </c>
      <c r="H5" s="12" t="s">
        <v>150</v>
      </c>
      <c r="I5" s="12" t="s">
        <v>22</v>
      </c>
      <c r="J5" s="12" t="s">
        <v>23</v>
      </c>
      <c r="K5" s="14" t="s">
        <v>26</v>
      </c>
    </row>
    <row r="6" spans="1:11">
      <c r="A6" s="12" t="s">
        <v>0</v>
      </c>
      <c r="B6" s="17">
        <v>32.5</v>
      </c>
      <c r="C6" s="17">
        <f t="shared" ref="C6:C24" si="0">B6*1.13</f>
        <v>36.724999999999994</v>
      </c>
      <c r="D6" s="17">
        <v>34</v>
      </c>
      <c r="E6" s="17">
        <v>34</v>
      </c>
      <c r="F6" s="17">
        <v>39</v>
      </c>
      <c r="G6" s="17">
        <v>82</v>
      </c>
      <c r="H6" s="17">
        <f t="shared" ref="H6:H24" si="1">G6*0.86</f>
        <v>70.52</v>
      </c>
      <c r="I6" s="17">
        <v>36</v>
      </c>
      <c r="J6" s="17">
        <v>40</v>
      </c>
      <c r="K6" s="16">
        <f t="shared" ref="K6:K24" si="2">AVERAGE(C6:F6,H5:J6)</f>
        <v>41.463571428571427</v>
      </c>
    </row>
    <row r="7" spans="1:11">
      <c r="A7" s="12" t="s">
        <v>1</v>
      </c>
      <c r="B7" s="17">
        <v>42</v>
      </c>
      <c r="C7" s="17">
        <f t="shared" si="0"/>
        <v>47.459999999999994</v>
      </c>
      <c r="D7" s="17">
        <v>36</v>
      </c>
      <c r="E7" s="17">
        <v>70</v>
      </c>
      <c r="F7" s="17">
        <v>82.5</v>
      </c>
      <c r="G7" s="17">
        <v>152</v>
      </c>
      <c r="H7" s="17">
        <f t="shared" si="1"/>
        <v>130.72</v>
      </c>
      <c r="I7" s="17">
        <v>60</v>
      </c>
      <c r="J7" s="17">
        <v>45</v>
      </c>
      <c r="K7" s="16">
        <f t="shared" si="2"/>
        <v>61.819999999999993</v>
      </c>
    </row>
    <row r="8" spans="1:11">
      <c r="A8" s="12" t="s">
        <v>2</v>
      </c>
      <c r="B8" s="17">
        <v>100</v>
      </c>
      <c r="C8" s="17">
        <f t="shared" si="0"/>
        <v>112.99999999999999</v>
      </c>
      <c r="D8" s="17">
        <v>110</v>
      </c>
      <c r="E8" s="17">
        <v>120</v>
      </c>
      <c r="F8" s="17">
        <v>120</v>
      </c>
      <c r="G8" s="17">
        <v>165</v>
      </c>
      <c r="H8" s="17">
        <f t="shared" si="1"/>
        <v>141.9</v>
      </c>
      <c r="I8" s="17">
        <v>105</v>
      </c>
      <c r="J8" s="17">
        <v>90</v>
      </c>
      <c r="K8" s="16">
        <f t="shared" si="2"/>
        <v>103.56199999999998</v>
      </c>
    </row>
    <row r="9" spans="1:11">
      <c r="A9" s="12" t="s">
        <v>3</v>
      </c>
      <c r="B9" s="17">
        <v>52</v>
      </c>
      <c r="C9" s="17">
        <f t="shared" si="0"/>
        <v>58.759999999999991</v>
      </c>
      <c r="D9" s="17">
        <v>50</v>
      </c>
      <c r="E9" s="17">
        <v>48</v>
      </c>
      <c r="F9" s="17">
        <v>53</v>
      </c>
      <c r="G9" s="17">
        <v>94</v>
      </c>
      <c r="H9" s="17">
        <f t="shared" si="1"/>
        <v>80.84</v>
      </c>
      <c r="I9" s="17">
        <v>55</v>
      </c>
      <c r="J9" s="17">
        <v>48</v>
      </c>
      <c r="K9" s="16">
        <f t="shared" si="2"/>
        <v>73.05</v>
      </c>
    </row>
    <row r="10" spans="1:11">
      <c r="A10" s="12" t="s">
        <v>4</v>
      </c>
      <c r="B10" s="17">
        <v>40</v>
      </c>
      <c r="C10" s="17">
        <f t="shared" si="0"/>
        <v>45.199999999999996</v>
      </c>
      <c r="D10" s="17">
        <v>42</v>
      </c>
      <c r="E10" s="17">
        <v>45</v>
      </c>
      <c r="F10" s="17">
        <v>48</v>
      </c>
      <c r="G10" s="17">
        <v>105</v>
      </c>
      <c r="H10" s="17">
        <f t="shared" si="1"/>
        <v>90.3</v>
      </c>
      <c r="I10" s="17">
        <v>54</v>
      </c>
      <c r="J10" s="17">
        <v>58</v>
      </c>
      <c r="K10" s="16">
        <f t="shared" si="2"/>
        <v>56.633999999999993</v>
      </c>
    </row>
    <row r="11" spans="1:11">
      <c r="A11" s="12" t="s">
        <v>5</v>
      </c>
      <c r="B11" s="17">
        <v>67.5</v>
      </c>
      <c r="C11" s="17">
        <f t="shared" si="0"/>
        <v>76.274999999999991</v>
      </c>
      <c r="D11" s="17">
        <v>65</v>
      </c>
      <c r="E11" s="17">
        <v>65</v>
      </c>
      <c r="F11" s="17">
        <v>89</v>
      </c>
      <c r="G11" s="17">
        <v>128</v>
      </c>
      <c r="H11" s="17">
        <f t="shared" si="1"/>
        <v>110.08</v>
      </c>
      <c r="I11" s="17">
        <v>70.5</v>
      </c>
      <c r="J11" s="17">
        <v>65</v>
      </c>
      <c r="K11" s="16">
        <f t="shared" si="2"/>
        <v>74.3155</v>
      </c>
    </row>
    <row r="12" spans="1:11">
      <c r="A12" s="12" t="s">
        <v>6</v>
      </c>
      <c r="B12" s="17">
        <v>18</v>
      </c>
      <c r="C12" s="17">
        <f t="shared" si="0"/>
        <v>20.339999999999996</v>
      </c>
      <c r="D12" s="17">
        <v>27</v>
      </c>
      <c r="E12" s="17">
        <v>55</v>
      </c>
      <c r="F12" s="17">
        <v>67.5</v>
      </c>
      <c r="G12" s="17">
        <v>94</v>
      </c>
      <c r="H12" s="17">
        <f t="shared" si="1"/>
        <v>80.84</v>
      </c>
      <c r="I12" s="17">
        <v>43</v>
      </c>
      <c r="J12" s="17">
        <v>40</v>
      </c>
      <c r="K12" s="16">
        <f t="shared" si="2"/>
        <v>57.926000000000002</v>
      </c>
    </row>
    <row r="13" spans="1:11">
      <c r="A13" s="12" t="s">
        <v>7</v>
      </c>
      <c r="B13" s="17">
        <v>25</v>
      </c>
      <c r="C13" s="17">
        <f t="shared" si="0"/>
        <v>28.249999999999996</v>
      </c>
      <c r="D13" s="17">
        <v>30</v>
      </c>
      <c r="E13" s="17">
        <v>60</v>
      </c>
      <c r="F13" s="17">
        <v>70</v>
      </c>
      <c r="G13" s="17">
        <v>107.5</v>
      </c>
      <c r="H13" s="17">
        <f t="shared" si="1"/>
        <v>92.45</v>
      </c>
      <c r="I13" s="17">
        <v>48</v>
      </c>
      <c r="J13" s="17">
        <v>42.5</v>
      </c>
      <c r="K13" s="16">
        <f t="shared" si="2"/>
        <v>53.503999999999998</v>
      </c>
    </row>
    <row r="14" spans="1:11">
      <c r="A14" s="12" t="s">
        <v>8</v>
      </c>
      <c r="B14" s="17">
        <v>35</v>
      </c>
      <c r="C14" s="17">
        <f t="shared" si="0"/>
        <v>39.549999999999997</v>
      </c>
      <c r="D14" s="17">
        <v>36</v>
      </c>
      <c r="E14" s="17">
        <v>65</v>
      </c>
      <c r="F14" s="17">
        <v>73</v>
      </c>
      <c r="G14" s="17">
        <v>112</v>
      </c>
      <c r="H14" s="17">
        <f t="shared" si="1"/>
        <v>96.32</v>
      </c>
      <c r="I14" s="17">
        <v>60</v>
      </c>
      <c r="J14" s="17">
        <v>50</v>
      </c>
      <c r="K14" s="16">
        <f t="shared" si="2"/>
        <v>60.281999999999996</v>
      </c>
    </row>
    <row r="15" spans="1:11">
      <c r="A15" s="12" t="s">
        <v>9</v>
      </c>
      <c r="B15" s="17">
        <v>50</v>
      </c>
      <c r="C15" s="17">
        <f t="shared" si="0"/>
        <v>56.499999999999993</v>
      </c>
      <c r="D15" s="17">
        <v>42</v>
      </c>
      <c r="E15" s="17">
        <v>75</v>
      </c>
      <c r="F15" s="17">
        <v>78</v>
      </c>
      <c r="G15" s="17">
        <v>118</v>
      </c>
      <c r="H15" s="17">
        <f t="shared" si="1"/>
        <v>101.48</v>
      </c>
      <c r="I15" s="17">
        <v>70</v>
      </c>
      <c r="J15" s="17">
        <v>58</v>
      </c>
      <c r="K15" s="16">
        <f t="shared" si="2"/>
        <v>68.72999999999999</v>
      </c>
    </row>
    <row r="16" spans="1:11">
      <c r="A16" s="12" t="s">
        <v>10</v>
      </c>
      <c r="B16" s="17">
        <v>55</v>
      </c>
      <c r="C16" s="17">
        <f t="shared" si="0"/>
        <v>62.149999999999991</v>
      </c>
      <c r="D16" s="17">
        <v>50</v>
      </c>
      <c r="E16" s="17">
        <v>47.5</v>
      </c>
      <c r="F16" s="17">
        <v>79</v>
      </c>
      <c r="G16" s="17">
        <v>120</v>
      </c>
      <c r="H16" s="17">
        <f t="shared" si="1"/>
        <v>103.2</v>
      </c>
      <c r="I16" s="17">
        <v>75</v>
      </c>
      <c r="J16" s="17">
        <v>60</v>
      </c>
      <c r="K16" s="16">
        <f t="shared" si="2"/>
        <v>70.63300000000001</v>
      </c>
    </row>
    <row r="17" spans="1:11">
      <c r="A17" s="12" t="s">
        <v>11</v>
      </c>
      <c r="B17" s="17">
        <v>60</v>
      </c>
      <c r="C17" s="17">
        <f t="shared" si="0"/>
        <v>67.8</v>
      </c>
      <c r="D17" s="17">
        <v>52</v>
      </c>
      <c r="E17" s="17">
        <v>60</v>
      </c>
      <c r="F17" s="17">
        <v>85</v>
      </c>
      <c r="G17" s="17">
        <v>130</v>
      </c>
      <c r="H17" s="17">
        <f t="shared" si="1"/>
        <v>111.8</v>
      </c>
      <c r="I17" s="17">
        <v>75</v>
      </c>
      <c r="J17" s="17">
        <v>64</v>
      </c>
      <c r="K17" s="16">
        <f t="shared" si="2"/>
        <v>75.38</v>
      </c>
    </row>
    <row r="18" spans="1:11">
      <c r="A18" s="12" t="s">
        <v>12</v>
      </c>
      <c r="B18" s="17">
        <v>60</v>
      </c>
      <c r="C18" s="17">
        <f t="shared" si="0"/>
        <v>67.8</v>
      </c>
      <c r="D18" s="17">
        <v>70</v>
      </c>
      <c r="E18" s="17">
        <v>68</v>
      </c>
      <c r="F18" s="17">
        <v>97.5</v>
      </c>
      <c r="G18" s="17">
        <v>134</v>
      </c>
      <c r="H18" s="17">
        <f t="shared" si="1"/>
        <v>115.24</v>
      </c>
      <c r="I18" s="17">
        <v>85</v>
      </c>
      <c r="J18" s="17">
        <v>66</v>
      </c>
      <c r="K18" s="16">
        <f t="shared" si="2"/>
        <v>82.034000000000006</v>
      </c>
    </row>
    <row r="19" spans="1:11">
      <c r="A19" s="12" t="s">
        <v>13</v>
      </c>
      <c r="B19" s="17">
        <v>80</v>
      </c>
      <c r="C19" s="17">
        <f t="shared" si="0"/>
        <v>90.399999999999991</v>
      </c>
      <c r="D19" s="17">
        <v>70</v>
      </c>
      <c r="E19" s="17">
        <v>98</v>
      </c>
      <c r="F19" s="17">
        <v>98</v>
      </c>
      <c r="G19" s="17">
        <v>146</v>
      </c>
      <c r="H19" s="17">
        <f t="shared" si="1"/>
        <v>125.56</v>
      </c>
      <c r="I19" s="17">
        <v>90</v>
      </c>
      <c r="J19" s="17">
        <v>72</v>
      </c>
      <c r="K19" s="16">
        <f t="shared" si="2"/>
        <v>91.02000000000001</v>
      </c>
    </row>
    <row r="20" spans="1:11">
      <c r="A20" s="12" t="s">
        <v>14</v>
      </c>
      <c r="B20" s="17">
        <v>90</v>
      </c>
      <c r="C20" s="17">
        <f t="shared" si="0"/>
        <v>101.69999999999999</v>
      </c>
      <c r="D20" s="17">
        <v>95</v>
      </c>
      <c r="E20" s="17">
        <v>107</v>
      </c>
      <c r="F20" s="17">
        <v>105</v>
      </c>
      <c r="G20" s="17">
        <v>150</v>
      </c>
      <c r="H20" s="17">
        <f t="shared" si="1"/>
        <v>129</v>
      </c>
      <c r="I20" s="17">
        <v>115</v>
      </c>
      <c r="J20" s="17">
        <v>75</v>
      </c>
      <c r="K20" s="16">
        <f t="shared" si="2"/>
        <v>101.526</v>
      </c>
    </row>
    <row r="21" spans="1:11">
      <c r="A21" s="12" t="s">
        <v>15</v>
      </c>
      <c r="B21" s="17">
        <v>90</v>
      </c>
      <c r="C21" s="17">
        <f t="shared" si="0"/>
        <v>101.69999999999999</v>
      </c>
      <c r="D21" s="17">
        <v>95</v>
      </c>
      <c r="E21" s="17">
        <v>109</v>
      </c>
      <c r="F21" s="17">
        <v>110</v>
      </c>
      <c r="G21" s="17">
        <v>165</v>
      </c>
      <c r="H21" s="17">
        <f t="shared" si="1"/>
        <v>141.9</v>
      </c>
      <c r="I21" s="17">
        <v>105</v>
      </c>
      <c r="J21" s="17">
        <v>90</v>
      </c>
      <c r="K21" s="16">
        <f t="shared" si="2"/>
        <v>107.16</v>
      </c>
    </row>
    <row r="22" spans="1:11">
      <c r="A22" s="12" t="s">
        <v>16</v>
      </c>
      <c r="B22" s="17">
        <v>120</v>
      </c>
      <c r="C22" s="17">
        <f t="shared" si="0"/>
        <v>135.6</v>
      </c>
      <c r="D22" s="17">
        <v>120</v>
      </c>
      <c r="E22" s="17">
        <v>118</v>
      </c>
      <c r="F22" s="17">
        <v>132</v>
      </c>
      <c r="G22" s="17">
        <v>175</v>
      </c>
      <c r="H22" s="17">
        <f t="shared" si="1"/>
        <v>150.5</v>
      </c>
      <c r="I22" s="17">
        <v>170</v>
      </c>
      <c r="J22" s="17">
        <v>130</v>
      </c>
      <c r="K22" s="16">
        <f t="shared" si="2"/>
        <v>129.30000000000001</v>
      </c>
    </row>
    <row r="23" spans="1:11">
      <c r="A23" s="12" t="s">
        <v>17</v>
      </c>
      <c r="B23" s="17">
        <v>160</v>
      </c>
      <c r="C23" s="17">
        <f t="shared" si="0"/>
        <v>180.79999999999998</v>
      </c>
      <c r="D23" s="17">
        <v>150</v>
      </c>
      <c r="E23" s="17">
        <v>150</v>
      </c>
      <c r="F23" s="17">
        <v>145</v>
      </c>
      <c r="G23" s="17">
        <v>240</v>
      </c>
      <c r="H23" s="17">
        <f t="shared" si="1"/>
        <v>206.4</v>
      </c>
      <c r="I23" s="17">
        <v>125</v>
      </c>
      <c r="J23" s="17">
        <v>150</v>
      </c>
      <c r="K23" s="16">
        <f t="shared" si="2"/>
        <v>155.77000000000001</v>
      </c>
    </row>
    <row r="24" spans="1:11">
      <c r="A24" s="12" t="s">
        <v>18</v>
      </c>
      <c r="B24" s="17">
        <v>160</v>
      </c>
      <c r="C24" s="17">
        <f t="shared" si="0"/>
        <v>180.79999999999998</v>
      </c>
      <c r="D24" s="17">
        <v>150</v>
      </c>
      <c r="E24" s="17">
        <v>160</v>
      </c>
      <c r="F24" s="17">
        <v>180</v>
      </c>
      <c r="G24" s="17">
        <v>240</v>
      </c>
      <c r="H24" s="17">
        <f t="shared" si="1"/>
        <v>206.4</v>
      </c>
      <c r="I24" s="17">
        <v>125</v>
      </c>
      <c r="J24" s="17">
        <v>158</v>
      </c>
      <c r="K24" s="16">
        <f t="shared" si="2"/>
        <v>164.16</v>
      </c>
    </row>
    <row r="26" spans="1:11">
      <c r="A26" s="15" t="s">
        <v>137</v>
      </c>
    </row>
    <row r="27" spans="1:11" s="12" customFormat="1">
      <c r="B27" s="12" t="s">
        <v>151</v>
      </c>
      <c r="C27" s="12" t="s">
        <v>25</v>
      </c>
      <c r="D27" s="12" t="s">
        <v>19</v>
      </c>
      <c r="E27" s="12" t="s">
        <v>20</v>
      </c>
      <c r="F27" s="12" t="s">
        <v>21</v>
      </c>
      <c r="G27" s="12" t="s">
        <v>149</v>
      </c>
      <c r="H27" s="12" t="s">
        <v>150</v>
      </c>
      <c r="I27" s="12" t="s">
        <v>22</v>
      </c>
      <c r="J27" s="12" t="s">
        <v>23</v>
      </c>
      <c r="K27" s="14" t="s">
        <v>26</v>
      </c>
    </row>
    <row r="29" spans="1:11">
      <c r="A29" s="12" t="s">
        <v>27</v>
      </c>
      <c r="B29" s="17">
        <v>30</v>
      </c>
      <c r="C29" s="17">
        <f t="shared" ref="C29:C42" si="3">B29*1.13</f>
        <v>33.9</v>
      </c>
      <c r="D29" s="17">
        <v>30</v>
      </c>
      <c r="E29" s="17">
        <v>34</v>
      </c>
      <c r="F29" s="17">
        <v>37.5</v>
      </c>
      <c r="G29" s="17">
        <v>85</v>
      </c>
      <c r="H29" s="17">
        <f t="shared" ref="H29:H42" si="4">G29*0.86</f>
        <v>73.099999999999994</v>
      </c>
      <c r="I29" s="17">
        <v>38</v>
      </c>
      <c r="J29" s="17">
        <v>33</v>
      </c>
      <c r="K29" s="16">
        <f t="shared" ref="K29:K42" si="5">AVERAGE(C29:F29,H29:J29)</f>
        <v>39.928571428571431</v>
      </c>
    </row>
    <row r="30" spans="1:11">
      <c r="A30" s="12" t="s">
        <v>28</v>
      </c>
      <c r="B30" s="17">
        <v>35</v>
      </c>
      <c r="C30" s="17">
        <f t="shared" si="3"/>
        <v>39.549999999999997</v>
      </c>
      <c r="D30" s="17">
        <v>35</v>
      </c>
      <c r="E30" s="17">
        <v>34</v>
      </c>
      <c r="F30" s="17">
        <v>36</v>
      </c>
      <c r="G30" s="17">
        <v>85</v>
      </c>
      <c r="H30" s="17">
        <f t="shared" si="4"/>
        <v>73.099999999999994</v>
      </c>
      <c r="I30" s="17">
        <v>38</v>
      </c>
      <c r="J30" s="17">
        <v>33</v>
      </c>
      <c r="K30" s="16">
        <f t="shared" si="5"/>
        <v>41.23571428571428</v>
      </c>
    </row>
    <row r="31" spans="1:11">
      <c r="A31" s="12" t="s">
        <v>29</v>
      </c>
      <c r="B31" s="17">
        <v>37</v>
      </c>
      <c r="C31" s="17">
        <f t="shared" si="3"/>
        <v>41.809999999999995</v>
      </c>
      <c r="D31" s="17">
        <v>37</v>
      </c>
      <c r="E31" s="17">
        <v>37</v>
      </c>
      <c r="F31" s="17">
        <v>39</v>
      </c>
      <c r="G31" s="17">
        <v>92</v>
      </c>
      <c r="H31" s="17">
        <f t="shared" si="4"/>
        <v>79.12</v>
      </c>
      <c r="I31" s="17">
        <v>38</v>
      </c>
      <c r="J31" s="17">
        <v>37</v>
      </c>
      <c r="K31" s="16">
        <f t="shared" si="5"/>
        <v>44.132857142857141</v>
      </c>
    </row>
    <row r="32" spans="1:11">
      <c r="A32" s="12" t="s">
        <v>30</v>
      </c>
      <c r="B32" s="17">
        <v>40</v>
      </c>
      <c r="C32" s="17">
        <f t="shared" si="3"/>
        <v>45.199999999999996</v>
      </c>
      <c r="D32" s="17">
        <v>40</v>
      </c>
      <c r="E32" s="17">
        <v>48</v>
      </c>
      <c r="F32" s="17">
        <v>62.5</v>
      </c>
      <c r="G32" s="17">
        <v>95</v>
      </c>
      <c r="H32" s="17">
        <f t="shared" si="4"/>
        <v>81.7</v>
      </c>
      <c r="I32" s="17">
        <v>45</v>
      </c>
      <c r="J32" s="17">
        <v>38</v>
      </c>
      <c r="K32" s="16">
        <f t="shared" si="5"/>
        <v>51.48571428571428</v>
      </c>
    </row>
    <row r="33" spans="1:11">
      <c r="A33" s="12" t="s">
        <v>31</v>
      </c>
      <c r="B33" s="17">
        <v>45</v>
      </c>
      <c r="C33" s="17">
        <f t="shared" si="3"/>
        <v>50.849999999999994</v>
      </c>
      <c r="D33" s="17">
        <v>46</v>
      </c>
      <c r="E33" s="17">
        <v>57.5</v>
      </c>
      <c r="F33" s="17">
        <v>62.5</v>
      </c>
      <c r="G33" s="17">
        <v>105</v>
      </c>
      <c r="H33" s="17">
        <f t="shared" si="4"/>
        <v>90.3</v>
      </c>
      <c r="I33" s="17">
        <v>50</v>
      </c>
      <c r="J33" s="17">
        <v>44</v>
      </c>
      <c r="K33" s="16">
        <f t="shared" si="5"/>
        <v>57.307142857142857</v>
      </c>
    </row>
    <row r="34" spans="1:11">
      <c r="A34" s="12" t="s">
        <v>32</v>
      </c>
      <c r="B34" s="17">
        <v>50</v>
      </c>
      <c r="C34" s="17">
        <f t="shared" si="3"/>
        <v>56.499999999999993</v>
      </c>
      <c r="D34" s="17">
        <v>45</v>
      </c>
      <c r="E34" s="17">
        <v>66.5</v>
      </c>
      <c r="F34" s="17">
        <v>68</v>
      </c>
      <c r="G34" s="17">
        <v>115</v>
      </c>
      <c r="H34" s="17">
        <f t="shared" si="4"/>
        <v>98.899999999999991</v>
      </c>
      <c r="I34" s="17">
        <v>50</v>
      </c>
      <c r="J34" s="17">
        <v>55</v>
      </c>
      <c r="K34" s="16">
        <f t="shared" si="5"/>
        <v>62.842857142857142</v>
      </c>
    </row>
    <row r="35" spans="1:11">
      <c r="A35" s="12" t="s">
        <v>33</v>
      </c>
      <c r="B35" s="17">
        <v>50</v>
      </c>
      <c r="C35" s="17">
        <f t="shared" si="3"/>
        <v>56.499999999999993</v>
      </c>
      <c r="D35" s="17">
        <v>50</v>
      </c>
      <c r="E35" s="17">
        <v>74</v>
      </c>
      <c r="F35" s="17">
        <v>72.5</v>
      </c>
      <c r="G35" s="17">
        <v>118</v>
      </c>
      <c r="H35" s="17">
        <f t="shared" si="4"/>
        <v>101.48</v>
      </c>
      <c r="I35" s="17">
        <v>65</v>
      </c>
      <c r="J35" s="17">
        <v>58</v>
      </c>
      <c r="K35" s="16">
        <f t="shared" si="5"/>
        <v>68.21142857142857</v>
      </c>
    </row>
    <row r="36" spans="1:11">
      <c r="A36" s="12" t="s">
        <v>34</v>
      </c>
      <c r="B36" s="17">
        <v>55</v>
      </c>
      <c r="C36" s="17">
        <f t="shared" si="3"/>
        <v>62.149999999999991</v>
      </c>
      <c r="D36" s="17">
        <v>50</v>
      </c>
      <c r="E36" s="17">
        <v>75.5</v>
      </c>
      <c r="F36" s="17">
        <v>73</v>
      </c>
      <c r="G36" s="17">
        <v>122</v>
      </c>
      <c r="H36" s="17">
        <f t="shared" si="4"/>
        <v>104.92</v>
      </c>
      <c r="I36" s="17">
        <v>72</v>
      </c>
      <c r="J36" s="17">
        <v>62</v>
      </c>
      <c r="K36" s="16">
        <f t="shared" si="5"/>
        <v>71.367142857142852</v>
      </c>
    </row>
    <row r="37" spans="1:11">
      <c r="A37" s="12" t="s">
        <v>35</v>
      </c>
      <c r="B37" s="17">
        <v>60</v>
      </c>
      <c r="C37" s="17">
        <f t="shared" si="3"/>
        <v>67.8</v>
      </c>
      <c r="D37" s="17">
        <v>60</v>
      </c>
      <c r="E37" s="17">
        <v>76</v>
      </c>
      <c r="F37" s="17">
        <v>80</v>
      </c>
      <c r="G37" s="17">
        <v>125</v>
      </c>
      <c r="H37" s="17">
        <f t="shared" si="4"/>
        <v>107.5</v>
      </c>
      <c r="I37" s="17">
        <v>65</v>
      </c>
      <c r="J37" s="17">
        <v>67</v>
      </c>
      <c r="K37" s="16">
        <f t="shared" si="5"/>
        <v>74.757142857142853</v>
      </c>
    </row>
    <row r="38" spans="1:11">
      <c r="A38" s="12" t="s">
        <v>36</v>
      </c>
      <c r="B38" s="17">
        <v>70</v>
      </c>
      <c r="C38" s="17">
        <f t="shared" si="3"/>
        <v>79.099999999999994</v>
      </c>
      <c r="D38" s="17">
        <v>80</v>
      </c>
      <c r="E38" s="17">
        <v>79</v>
      </c>
      <c r="F38" s="17">
        <v>85</v>
      </c>
      <c r="G38" s="17">
        <v>134</v>
      </c>
      <c r="H38" s="17">
        <f t="shared" si="4"/>
        <v>115.24</v>
      </c>
      <c r="I38" s="17">
        <v>75</v>
      </c>
      <c r="J38" s="17">
        <v>70</v>
      </c>
      <c r="K38" s="16">
        <f t="shared" si="5"/>
        <v>83.334285714285713</v>
      </c>
    </row>
    <row r="39" spans="1:11">
      <c r="A39" s="12" t="s">
        <v>37</v>
      </c>
      <c r="B39" s="17">
        <v>75</v>
      </c>
      <c r="C39" s="17">
        <f t="shared" si="3"/>
        <v>84.749999999999986</v>
      </c>
      <c r="D39" s="17">
        <v>80</v>
      </c>
      <c r="E39" s="17">
        <v>82</v>
      </c>
      <c r="F39" s="17">
        <v>105</v>
      </c>
      <c r="G39" s="17">
        <v>140</v>
      </c>
      <c r="H39" s="17">
        <f t="shared" si="4"/>
        <v>120.39999999999999</v>
      </c>
      <c r="I39" s="17">
        <v>85</v>
      </c>
      <c r="J39" s="17">
        <v>73</v>
      </c>
      <c r="K39" s="16">
        <f t="shared" si="5"/>
        <v>90.021428571428572</v>
      </c>
    </row>
    <row r="40" spans="1:11">
      <c r="A40" s="12" t="s">
        <v>38</v>
      </c>
      <c r="B40" s="17">
        <v>90</v>
      </c>
      <c r="C40" s="17">
        <f t="shared" si="3"/>
        <v>101.69999999999999</v>
      </c>
      <c r="D40" s="17">
        <v>100</v>
      </c>
      <c r="E40" s="17">
        <v>120</v>
      </c>
      <c r="F40" s="17">
        <v>150</v>
      </c>
      <c r="G40" s="17">
        <v>155</v>
      </c>
      <c r="H40" s="17">
        <f t="shared" si="4"/>
        <v>133.30000000000001</v>
      </c>
      <c r="I40" s="17">
        <v>100</v>
      </c>
      <c r="J40" s="17">
        <v>80</v>
      </c>
      <c r="K40" s="16">
        <f t="shared" si="5"/>
        <v>112.14285714285714</v>
      </c>
    </row>
    <row r="41" spans="1:11">
      <c r="A41" s="12" t="s">
        <v>39</v>
      </c>
      <c r="B41" s="17">
        <v>90</v>
      </c>
      <c r="C41" s="17">
        <f t="shared" si="3"/>
        <v>101.69999999999999</v>
      </c>
      <c r="D41" s="17">
        <v>100</v>
      </c>
      <c r="E41" s="17">
        <v>128</v>
      </c>
      <c r="F41" s="17">
        <v>145</v>
      </c>
      <c r="G41" s="17">
        <v>175</v>
      </c>
      <c r="H41" s="17">
        <f t="shared" si="4"/>
        <v>150.5</v>
      </c>
      <c r="I41" s="17">
        <v>115</v>
      </c>
      <c r="J41" s="17">
        <v>98</v>
      </c>
      <c r="K41" s="16">
        <f t="shared" si="5"/>
        <v>119.74285714285715</v>
      </c>
    </row>
    <row r="42" spans="1:11">
      <c r="A42" s="12" t="s">
        <v>40</v>
      </c>
      <c r="B42" s="17">
        <v>120</v>
      </c>
      <c r="C42" s="17">
        <f t="shared" si="3"/>
        <v>135.6</v>
      </c>
      <c r="D42" s="17">
        <v>130</v>
      </c>
      <c r="E42" s="17">
        <v>134</v>
      </c>
      <c r="F42" s="17">
        <v>165</v>
      </c>
      <c r="G42" s="17">
        <v>182</v>
      </c>
      <c r="H42" s="17">
        <f t="shared" si="4"/>
        <v>156.52000000000001</v>
      </c>
      <c r="I42" s="17">
        <v>145</v>
      </c>
      <c r="J42" s="17">
        <v>126</v>
      </c>
      <c r="K42" s="16">
        <f t="shared" si="5"/>
        <v>141.73142857142858</v>
      </c>
    </row>
    <row r="44" spans="1:11">
      <c r="A44" s="15" t="s">
        <v>138</v>
      </c>
    </row>
    <row r="45" spans="1:11" s="12" customFormat="1">
      <c r="B45" s="12" t="s">
        <v>151</v>
      </c>
      <c r="C45" s="12" t="s">
        <v>25</v>
      </c>
      <c r="D45" s="12" t="s">
        <v>19</v>
      </c>
      <c r="E45" s="12" t="s">
        <v>20</v>
      </c>
      <c r="F45" s="12" t="s">
        <v>21</v>
      </c>
      <c r="G45" s="12" t="s">
        <v>149</v>
      </c>
      <c r="H45" s="12" t="s">
        <v>150</v>
      </c>
      <c r="I45" s="12" t="s">
        <v>22</v>
      </c>
      <c r="J45" s="12" t="s">
        <v>23</v>
      </c>
      <c r="K45" s="14" t="s">
        <v>26</v>
      </c>
    </row>
    <row r="47" spans="1:11">
      <c r="A47" s="12" t="s">
        <v>41</v>
      </c>
      <c r="B47" s="17">
        <v>30</v>
      </c>
      <c r="C47" s="17">
        <f t="shared" ref="C47:C62" si="6">B47*1.13</f>
        <v>33.9</v>
      </c>
      <c r="D47" s="17">
        <v>40</v>
      </c>
      <c r="E47" s="17">
        <v>50</v>
      </c>
      <c r="F47" s="17">
        <v>55</v>
      </c>
      <c r="G47" s="17">
        <v>90</v>
      </c>
      <c r="H47" s="17">
        <f t="shared" ref="H47:H62" si="7">G47*0.86</f>
        <v>77.400000000000006</v>
      </c>
      <c r="I47" s="17">
        <v>40</v>
      </c>
      <c r="J47" s="17">
        <v>35</v>
      </c>
      <c r="K47" s="16">
        <f t="shared" ref="K47:K62" si="8">AVERAGE(C47:F47,H47:J47)</f>
        <v>47.328571428571429</v>
      </c>
    </row>
    <row r="48" spans="1:11">
      <c r="A48" s="12" t="s">
        <v>42</v>
      </c>
      <c r="B48" s="17">
        <v>35</v>
      </c>
      <c r="C48" s="17">
        <f t="shared" si="6"/>
        <v>39.549999999999997</v>
      </c>
      <c r="D48" s="17">
        <v>50</v>
      </c>
      <c r="E48" s="17">
        <v>60</v>
      </c>
      <c r="F48" s="17">
        <v>60</v>
      </c>
      <c r="G48" s="17">
        <v>98</v>
      </c>
      <c r="H48" s="17">
        <f t="shared" si="7"/>
        <v>84.28</v>
      </c>
      <c r="I48" s="17">
        <v>50</v>
      </c>
      <c r="J48" s="17">
        <v>60</v>
      </c>
      <c r="K48" s="16">
        <f t="shared" si="8"/>
        <v>57.690000000000005</v>
      </c>
    </row>
    <row r="49" spans="1:11">
      <c r="A49" s="12" t="s">
        <v>43</v>
      </c>
      <c r="B49" s="17">
        <v>50</v>
      </c>
      <c r="C49" s="17">
        <f t="shared" si="6"/>
        <v>56.499999999999993</v>
      </c>
      <c r="D49" s="17">
        <v>55</v>
      </c>
      <c r="E49" s="17">
        <v>70</v>
      </c>
      <c r="F49" s="17">
        <v>65</v>
      </c>
      <c r="G49" s="17">
        <v>113</v>
      </c>
      <c r="H49" s="17">
        <f t="shared" si="7"/>
        <v>97.179999999999993</v>
      </c>
      <c r="I49" s="17">
        <v>55</v>
      </c>
      <c r="J49" s="17">
        <v>75</v>
      </c>
      <c r="K49" s="16">
        <f t="shared" si="8"/>
        <v>67.668571428571425</v>
      </c>
    </row>
    <row r="50" spans="1:11">
      <c r="A50" s="12" t="s">
        <v>44</v>
      </c>
      <c r="B50" s="17">
        <v>70</v>
      </c>
      <c r="C50" s="17">
        <f t="shared" si="6"/>
        <v>79.099999999999994</v>
      </c>
      <c r="D50" s="17">
        <v>70</v>
      </c>
      <c r="E50" s="17">
        <v>80</v>
      </c>
      <c r="F50" s="17">
        <v>90</v>
      </c>
      <c r="G50" s="17">
        <v>150</v>
      </c>
      <c r="H50" s="17">
        <f t="shared" si="7"/>
        <v>129</v>
      </c>
      <c r="I50" s="17">
        <v>70</v>
      </c>
      <c r="J50" s="17">
        <v>95</v>
      </c>
      <c r="K50" s="16">
        <f t="shared" si="8"/>
        <v>87.585714285714289</v>
      </c>
    </row>
    <row r="51" spans="1:11">
      <c r="A51" s="12" t="s">
        <v>45</v>
      </c>
      <c r="B51" s="17">
        <v>95</v>
      </c>
      <c r="C51" s="17">
        <f t="shared" si="6"/>
        <v>107.35</v>
      </c>
      <c r="D51" s="17">
        <v>90</v>
      </c>
      <c r="E51" s="17">
        <v>95</v>
      </c>
      <c r="F51" s="17">
        <v>110</v>
      </c>
      <c r="G51" s="17">
        <v>180</v>
      </c>
      <c r="H51" s="17">
        <f t="shared" si="7"/>
        <v>154.80000000000001</v>
      </c>
      <c r="I51" s="17">
        <v>90</v>
      </c>
      <c r="J51" s="17">
        <v>95</v>
      </c>
      <c r="K51" s="16">
        <f t="shared" si="8"/>
        <v>106.02142857142859</v>
      </c>
    </row>
    <row r="52" spans="1:11">
      <c r="A52" s="12" t="s">
        <v>46</v>
      </c>
      <c r="B52" s="17">
        <v>150</v>
      </c>
      <c r="C52" s="17">
        <f t="shared" si="6"/>
        <v>169.49999999999997</v>
      </c>
      <c r="D52" s="17">
        <v>95</v>
      </c>
      <c r="E52" s="17">
        <v>100</v>
      </c>
      <c r="F52" s="17">
        <v>130</v>
      </c>
      <c r="G52" s="17">
        <v>170</v>
      </c>
      <c r="H52" s="17">
        <f t="shared" si="7"/>
        <v>146.19999999999999</v>
      </c>
      <c r="I52" s="17">
        <v>95</v>
      </c>
      <c r="J52" s="17">
        <v>117.5</v>
      </c>
      <c r="K52" s="16">
        <f t="shared" si="8"/>
        <v>121.88571428571429</v>
      </c>
    </row>
    <row r="53" spans="1:11">
      <c r="A53" s="12" t="s">
        <v>47</v>
      </c>
      <c r="B53" s="17">
        <v>200</v>
      </c>
      <c r="C53" s="17">
        <f t="shared" si="6"/>
        <v>225.99999999999997</v>
      </c>
      <c r="D53" s="17">
        <v>125</v>
      </c>
      <c r="E53" s="17">
        <v>115</v>
      </c>
      <c r="F53" s="17">
        <v>160</v>
      </c>
      <c r="G53" s="17">
        <v>190</v>
      </c>
      <c r="H53" s="17">
        <f t="shared" si="7"/>
        <v>163.4</v>
      </c>
      <c r="I53" s="17">
        <v>125</v>
      </c>
      <c r="J53" s="17">
        <v>120</v>
      </c>
      <c r="K53" s="16">
        <f t="shared" si="8"/>
        <v>147.77142857142857</v>
      </c>
    </row>
    <row r="54" spans="1:11">
      <c r="A54" s="12" t="s">
        <v>48</v>
      </c>
      <c r="B54" s="17">
        <v>47</v>
      </c>
      <c r="C54" s="17">
        <f t="shared" si="6"/>
        <v>53.109999999999992</v>
      </c>
      <c r="D54" s="17">
        <v>50</v>
      </c>
      <c r="E54" s="17">
        <v>70</v>
      </c>
      <c r="F54" s="17">
        <v>65</v>
      </c>
      <c r="G54" s="17">
        <v>133</v>
      </c>
      <c r="H54" s="17">
        <f t="shared" si="7"/>
        <v>114.38</v>
      </c>
      <c r="I54" s="17">
        <v>50</v>
      </c>
      <c r="J54" s="17">
        <v>68</v>
      </c>
      <c r="K54" s="16">
        <f t="shared" si="8"/>
        <v>67.212857142857146</v>
      </c>
    </row>
    <row r="55" spans="1:11">
      <c r="A55" s="12" t="s">
        <v>49</v>
      </c>
      <c r="B55" s="17">
        <v>40</v>
      </c>
      <c r="C55" s="17">
        <f t="shared" si="6"/>
        <v>45.199999999999996</v>
      </c>
      <c r="D55" s="17">
        <v>42</v>
      </c>
      <c r="E55" s="17">
        <v>60</v>
      </c>
      <c r="F55" s="17">
        <v>65</v>
      </c>
      <c r="G55" s="17">
        <v>118</v>
      </c>
      <c r="H55" s="17">
        <f t="shared" si="7"/>
        <v>101.48</v>
      </c>
      <c r="I55" s="17">
        <v>42</v>
      </c>
      <c r="J55" s="17">
        <v>57</v>
      </c>
      <c r="K55" s="16">
        <f t="shared" si="8"/>
        <v>58.954285714285717</v>
      </c>
    </row>
    <row r="56" spans="1:11">
      <c r="A56" s="12" t="s">
        <v>50</v>
      </c>
      <c r="B56" s="17">
        <v>50</v>
      </c>
      <c r="C56" s="17">
        <f t="shared" si="6"/>
        <v>56.499999999999993</v>
      </c>
      <c r="D56" s="17">
        <v>50</v>
      </c>
      <c r="E56" s="17">
        <v>75</v>
      </c>
      <c r="F56" s="17">
        <v>65</v>
      </c>
      <c r="G56" s="17">
        <v>134</v>
      </c>
      <c r="H56" s="17">
        <f t="shared" si="7"/>
        <v>115.24</v>
      </c>
      <c r="I56" s="17">
        <v>50</v>
      </c>
      <c r="J56" s="17">
        <v>65</v>
      </c>
      <c r="K56" s="16">
        <f t="shared" si="8"/>
        <v>68.105714285714285</v>
      </c>
    </row>
    <row r="57" spans="1:11">
      <c r="A57" s="12" t="s">
        <v>51</v>
      </c>
      <c r="B57" s="17">
        <v>47</v>
      </c>
      <c r="C57" s="17">
        <f t="shared" si="6"/>
        <v>53.109999999999992</v>
      </c>
      <c r="D57" s="17">
        <v>46</v>
      </c>
      <c r="E57" s="17">
        <v>58</v>
      </c>
      <c r="F57" s="17">
        <v>75</v>
      </c>
      <c r="G57" s="17">
        <v>124</v>
      </c>
      <c r="H57" s="17">
        <f t="shared" si="7"/>
        <v>106.64</v>
      </c>
      <c r="I57" s="17">
        <v>46</v>
      </c>
      <c r="J57" s="17">
        <v>60</v>
      </c>
      <c r="K57" s="16">
        <f t="shared" si="8"/>
        <v>63.535714285714285</v>
      </c>
    </row>
    <row r="58" spans="1:11">
      <c r="A58" s="12" t="s">
        <v>52</v>
      </c>
      <c r="B58" s="17">
        <v>75</v>
      </c>
      <c r="C58" s="17">
        <f t="shared" si="6"/>
        <v>84.749999999999986</v>
      </c>
      <c r="D58" s="17">
        <v>85</v>
      </c>
      <c r="E58" s="17">
        <v>90</v>
      </c>
      <c r="F58" s="17">
        <v>90</v>
      </c>
      <c r="G58" s="17">
        <v>158</v>
      </c>
      <c r="H58" s="17">
        <f t="shared" si="7"/>
        <v>135.88</v>
      </c>
      <c r="I58" s="17">
        <v>85</v>
      </c>
      <c r="J58" s="17">
        <v>82.5</v>
      </c>
      <c r="K58" s="16">
        <f t="shared" si="8"/>
        <v>93.304285714285712</v>
      </c>
    </row>
    <row r="59" spans="1:11">
      <c r="A59" s="12" t="s">
        <v>53</v>
      </c>
      <c r="B59" s="17">
        <v>22</v>
      </c>
      <c r="C59" s="17">
        <f t="shared" si="6"/>
        <v>24.86</v>
      </c>
      <c r="D59" s="17">
        <v>28</v>
      </c>
      <c r="E59" s="17">
        <v>50</v>
      </c>
      <c r="F59" s="17">
        <v>60</v>
      </c>
      <c r="G59" s="17">
        <v>88</v>
      </c>
      <c r="H59" s="17">
        <f t="shared" si="7"/>
        <v>75.679999999999993</v>
      </c>
      <c r="I59" s="17">
        <v>28</v>
      </c>
      <c r="J59" s="17">
        <v>47.5</v>
      </c>
      <c r="K59" s="16">
        <f t="shared" si="8"/>
        <v>44.862857142857145</v>
      </c>
    </row>
    <row r="60" spans="1:11">
      <c r="A60" s="12" t="s">
        <v>54</v>
      </c>
      <c r="B60" s="17">
        <v>35</v>
      </c>
      <c r="C60" s="17">
        <f t="shared" si="6"/>
        <v>39.549999999999997</v>
      </c>
      <c r="D60" s="17">
        <v>40</v>
      </c>
      <c r="E60" s="17">
        <v>65</v>
      </c>
      <c r="F60" s="17">
        <v>70</v>
      </c>
      <c r="G60" s="17">
        <v>94</v>
      </c>
      <c r="H60" s="17">
        <f t="shared" si="7"/>
        <v>80.84</v>
      </c>
      <c r="I60" s="17">
        <v>40</v>
      </c>
      <c r="J60" s="17">
        <v>55</v>
      </c>
      <c r="K60" s="16">
        <f t="shared" si="8"/>
        <v>55.769999999999996</v>
      </c>
    </row>
    <row r="61" spans="1:11">
      <c r="A61" s="12" t="s">
        <v>55</v>
      </c>
      <c r="B61" s="17">
        <v>50</v>
      </c>
      <c r="C61" s="17">
        <f t="shared" si="6"/>
        <v>56.499999999999993</v>
      </c>
      <c r="D61" s="17">
        <v>55</v>
      </c>
      <c r="E61" s="17">
        <v>75</v>
      </c>
      <c r="F61" s="17">
        <v>65</v>
      </c>
      <c r="G61" s="17">
        <v>108</v>
      </c>
      <c r="H61" s="17">
        <f t="shared" si="7"/>
        <v>92.88</v>
      </c>
      <c r="I61" s="17">
        <v>55</v>
      </c>
      <c r="J61" s="17">
        <v>57.5</v>
      </c>
      <c r="K61" s="16">
        <f t="shared" si="8"/>
        <v>65.268571428571434</v>
      </c>
    </row>
    <row r="62" spans="1:11">
      <c r="A62" s="12" t="s">
        <v>56</v>
      </c>
      <c r="B62" s="17">
        <v>57</v>
      </c>
      <c r="C62" s="17">
        <f t="shared" si="6"/>
        <v>64.41</v>
      </c>
      <c r="D62" s="17">
        <v>80</v>
      </c>
      <c r="E62" s="17">
        <v>65</v>
      </c>
      <c r="F62" s="17">
        <v>85</v>
      </c>
      <c r="G62" s="17">
        <v>155</v>
      </c>
      <c r="H62" s="17">
        <f t="shared" si="7"/>
        <v>133.30000000000001</v>
      </c>
      <c r="I62" s="17">
        <v>80</v>
      </c>
      <c r="J62" s="17">
        <v>55</v>
      </c>
      <c r="K62" s="16">
        <f t="shared" si="8"/>
        <v>80.387142857142862</v>
      </c>
    </row>
    <row r="64" spans="1:11">
      <c r="A64" s="15" t="s">
        <v>139</v>
      </c>
    </row>
    <row r="65" spans="1:11" s="12" customFormat="1">
      <c r="B65" s="12" t="s">
        <v>151</v>
      </c>
      <c r="C65" s="12" t="s">
        <v>25</v>
      </c>
      <c r="D65" s="12" t="s">
        <v>19</v>
      </c>
      <c r="E65" s="12" t="s">
        <v>20</v>
      </c>
      <c r="F65" s="12" t="s">
        <v>21</v>
      </c>
      <c r="G65" s="12" t="s">
        <v>149</v>
      </c>
      <c r="H65" s="12" t="s">
        <v>150</v>
      </c>
      <c r="I65" s="12" t="s">
        <v>22</v>
      </c>
      <c r="J65" s="12" t="s">
        <v>23</v>
      </c>
      <c r="K65" s="14" t="s">
        <v>26</v>
      </c>
    </row>
    <row r="67" spans="1:11">
      <c r="A67" s="12" t="s">
        <v>57</v>
      </c>
      <c r="B67" s="17">
        <v>30</v>
      </c>
      <c r="C67" s="17">
        <f t="shared" ref="C67:C76" si="9">B67*1.13</f>
        <v>33.9</v>
      </c>
      <c r="D67" s="17">
        <v>45</v>
      </c>
      <c r="E67" s="17">
        <v>50</v>
      </c>
      <c r="F67" s="17">
        <v>45</v>
      </c>
      <c r="G67" s="17">
        <v>80</v>
      </c>
      <c r="H67" s="17">
        <f t="shared" ref="H67:H76" si="10">G67*0.86</f>
        <v>68.8</v>
      </c>
      <c r="I67" s="17">
        <v>45</v>
      </c>
      <c r="J67" s="17">
        <v>50</v>
      </c>
      <c r="K67" s="16">
        <f t="shared" ref="K67:K76" si="11">AVERAGE(C67:F67,H67:J67)</f>
        <v>48.24285714285714</v>
      </c>
    </row>
    <row r="68" spans="1:11">
      <c r="A68" s="12" t="s">
        <v>58</v>
      </c>
      <c r="B68" s="17">
        <v>37</v>
      </c>
      <c r="C68" s="17">
        <f t="shared" si="9"/>
        <v>41.809999999999995</v>
      </c>
      <c r="D68" s="17">
        <v>50</v>
      </c>
      <c r="E68" s="17">
        <v>60</v>
      </c>
      <c r="F68" s="17">
        <v>55</v>
      </c>
      <c r="G68" s="17">
        <v>90</v>
      </c>
      <c r="H68" s="17">
        <f t="shared" si="10"/>
        <v>77.400000000000006</v>
      </c>
      <c r="I68" s="17">
        <v>50</v>
      </c>
      <c r="J68" s="17">
        <v>58</v>
      </c>
      <c r="K68" s="16">
        <f t="shared" si="11"/>
        <v>56.030000000000008</v>
      </c>
    </row>
    <row r="69" spans="1:11">
      <c r="A69" s="12" t="s">
        <v>59</v>
      </c>
      <c r="B69" s="17">
        <v>50</v>
      </c>
      <c r="C69" s="17">
        <f t="shared" si="9"/>
        <v>56.499999999999993</v>
      </c>
      <c r="D69" s="17">
        <v>65</v>
      </c>
      <c r="E69" s="17">
        <v>65</v>
      </c>
      <c r="F69" s="17">
        <v>65</v>
      </c>
      <c r="G69" s="17">
        <v>125</v>
      </c>
      <c r="H69" s="17">
        <f t="shared" si="10"/>
        <v>107.5</v>
      </c>
      <c r="I69" s="17">
        <v>65</v>
      </c>
      <c r="J69" s="17">
        <v>67</v>
      </c>
      <c r="K69" s="16">
        <f t="shared" si="11"/>
        <v>70.142857142857139</v>
      </c>
    </row>
    <row r="70" spans="1:11">
      <c r="A70" s="12" t="s">
        <v>60</v>
      </c>
      <c r="B70" s="17">
        <v>60</v>
      </c>
      <c r="C70" s="17">
        <f t="shared" si="9"/>
        <v>67.8</v>
      </c>
      <c r="D70" s="17">
        <v>75</v>
      </c>
      <c r="E70" s="17">
        <v>75</v>
      </c>
      <c r="F70" s="17">
        <v>80</v>
      </c>
      <c r="G70" s="17">
        <v>132</v>
      </c>
      <c r="H70" s="17">
        <f t="shared" si="10"/>
        <v>113.52</v>
      </c>
      <c r="I70" s="17">
        <v>75</v>
      </c>
      <c r="J70" s="17">
        <v>75</v>
      </c>
      <c r="K70" s="16">
        <f t="shared" si="11"/>
        <v>80.188571428571422</v>
      </c>
    </row>
    <row r="71" spans="1:11">
      <c r="A71" s="12" t="s">
        <v>61</v>
      </c>
      <c r="B71" s="17">
        <v>70</v>
      </c>
      <c r="C71" s="17">
        <f t="shared" si="9"/>
        <v>79.099999999999994</v>
      </c>
      <c r="D71" s="17">
        <v>85</v>
      </c>
      <c r="E71" s="17">
        <v>80</v>
      </c>
      <c r="F71" s="17">
        <v>90</v>
      </c>
      <c r="G71" s="17">
        <v>137</v>
      </c>
      <c r="H71" s="17">
        <f t="shared" si="10"/>
        <v>117.82</v>
      </c>
      <c r="I71" s="17">
        <v>85</v>
      </c>
      <c r="J71" s="17">
        <v>80</v>
      </c>
      <c r="K71" s="16">
        <f t="shared" si="11"/>
        <v>88.131428571428586</v>
      </c>
    </row>
    <row r="72" spans="1:11">
      <c r="A72" s="12" t="s">
        <v>62</v>
      </c>
      <c r="B72" s="17">
        <v>100</v>
      </c>
      <c r="C72" s="17">
        <f t="shared" si="9"/>
        <v>112.99999999999999</v>
      </c>
      <c r="D72" s="17">
        <v>90</v>
      </c>
      <c r="E72" s="17">
        <v>90</v>
      </c>
      <c r="F72" s="17">
        <v>110</v>
      </c>
      <c r="G72" s="17">
        <v>148</v>
      </c>
      <c r="H72" s="17">
        <f t="shared" si="10"/>
        <v>127.28</v>
      </c>
      <c r="I72" s="17">
        <v>90</v>
      </c>
      <c r="J72" s="17">
        <v>90</v>
      </c>
      <c r="K72" s="16">
        <f t="shared" si="11"/>
        <v>101.46857142857142</v>
      </c>
    </row>
    <row r="73" spans="1:11">
      <c r="A73" s="12" t="s">
        <v>63</v>
      </c>
      <c r="B73" s="17">
        <v>60</v>
      </c>
      <c r="C73" s="17">
        <f t="shared" si="9"/>
        <v>67.8</v>
      </c>
      <c r="D73" s="17">
        <v>70</v>
      </c>
      <c r="E73" s="17">
        <v>80</v>
      </c>
      <c r="F73" s="17">
        <v>70</v>
      </c>
      <c r="G73" s="17">
        <v>138</v>
      </c>
      <c r="H73" s="17">
        <f t="shared" si="10"/>
        <v>118.67999999999999</v>
      </c>
      <c r="I73" s="17">
        <v>70</v>
      </c>
      <c r="J73" s="17">
        <v>70</v>
      </c>
      <c r="K73" s="16">
        <f t="shared" si="11"/>
        <v>78.068571428571431</v>
      </c>
    </row>
    <row r="74" spans="1:11">
      <c r="A74" s="12" t="s">
        <v>64</v>
      </c>
      <c r="B74" s="17">
        <v>100</v>
      </c>
      <c r="C74" s="17">
        <f t="shared" si="9"/>
        <v>112.99999999999999</v>
      </c>
      <c r="D74" s="17">
        <v>82</v>
      </c>
      <c r="E74" s="17">
        <v>90</v>
      </c>
      <c r="F74" s="17">
        <v>85</v>
      </c>
      <c r="G74" s="17">
        <v>150</v>
      </c>
      <c r="H74" s="17">
        <f t="shared" si="10"/>
        <v>129</v>
      </c>
      <c r="I74" s="17">
        <v>82</v>
      </c>
      <c r="J74" s="17">
        <v>75</v>
      </c>
      <c r="K74" s="16">
        <f t="shared" si="11"/>
        <v>93.714285714285708</v>
      </c>
    </row>
    <row r="75" spans="1:11">
      <c r="A75" s="12" t="s">
        <v>65</v>
      </c>
      <c r="B75" s="17">
        <v>150</v>
      </c>
      <c r="C75" s="17">
        <f t="shared" si="9"/>
        <v>169.49999999999997</v>
      </c>
      <c r="D75" s="17">
        <v>95</v>
      </c>
      <c r="E75" s="17">
        <v>100</v>
      </c>
      <c r="F75" s="17">
        <v>130</v>
      </c>
      <c r="G75" s="17">
        <v>185</v>
      </c>
      <c r="H75" s="17">
        <f t="shared" si="10"/>
        <v>159.1</v>
      </c>
      <c r="I75" s="17">
        <v>95</v>
      </c>
      <c r="J75" s="17">
        <v>95</v>
      </c>
      <c r="K75" s="16">
        <f t="shared" si="11"/>
        <v>120.51428571428572</v>
      </c>
    </row>
    <row r="76" spans="1:11">
      <c r="A76" s="12" t="s">
        <v>66</v>
      </c>
      <c r="B76" s="17">
        <v>60</v>
      </c>
      <c r="C76" s="17">
        <f t="shared" si="9"/>
        <v>67.8</v>
      </c>
      <c r="D76" s="17">
        <v>62.5</v>
      </c>
      <c r="E76" s="17">
        <v>60</v>
      </c>
      <c r="F76" s="17">
        <v>70</v>
      </c>
      <c r="G76" s="17">
        <v>130</v>
      </c>
      <c r="H76" s="17">
        <f t="shared" si="10"/>
        <v>111.8</v>
      </c>
      <c r="I76" s="17">
        <v>62.5</v>
      </c>
      <c r="J76" s="17">
        <v>65</v>
      </c>
      <c r="K76" s="16">
        <f t="shared" si="11"/>
        <v>71.371428571428581</v>
      </c>
    </row>
    <row r="78" spans="1:11">
      <c r="A78" s="15" t="s">
        <v>140</v>
      </c>
    </row>
    <row r="79" spans="1:11" s="12" customFormat="1">
      <c r="B79" s="12" t="s">
        <v>151</v>
      </c>
      <c r="C79" s="12" t="s">
        <v>25</v>
      </c>
      <c r="D79" s="12" t="s">
        <v>19</v>
      </c>
      <c r="E79" s="12" t="s">
        <v>20</v>
      </c>
      <c r="F79" s="12" t="s">
        <v>21</v>
      </c>
      <c r="G79" s="12" t="s">
        <v>149</v>
      </c>
      <c r="H79" s="12" t="s">
        <v>150</v>
      </c>
      <c r="I79" s="12" t="s">
        <v>22</v>
      </c>
      <c r="J79" s="12" t="s">
        <v>23</v>
      </c>
      <c r="K79" s="14" t="s">
        <v>26</v>
      </c>
    </row>
    <row r="81" spans="1:11">
      <c r="A81" s="12" t="s">
        <v>67</v>
      </c>
      <c r="B81" s="17">
        <v>35</v>
      </c>
      <c r="C81" s="17">
        <f t="shared" ref="C81:C89" si="12">B81*1.13</f>
        <v>39.549999999999997</v>
      </c>
      <c r="D81" s="17">
        <v>45</v>
      </c>
      <c r="E81" s="17">
        <v>50</v>
      </c>
      <c r="F81" s="17">
        <v>47</v>
      </c>
      <c r="G81" s="17">
        <v>80</v>
      </c>
      <c r="H81" s="17">
        <f t="shared" ref="H81:H89" si="13">G81*0.86</f>
        <v>68.8</v>
      </c>
      <c r="I81" s="17">
        <v>45</v>
      </c>
      <c r="J81" s="17">
        <v>36</v>
      </c>
      <c r="K81" s="16">
        <f t="shared" ref="K81:K89" si="14">AVERAGE(C81:F81,H80:J81)</f>
        <v>47.335714285714289</v>
      </c>
    </row>
    <row r="82" spans="1:11">
      <c r="A82" s="12" t="s">
        <v>68</v>
      </c>
      <c r="B82" s="17">
        <v>45</v>
      </c>
      <c r="C82" s="17">
        <f t="shared" si="12"/>
        <v>50.849999999999994</v>
      </c>
      <c r="D82" s="17">
        <v>55</v>
      </c>
      <c r="E82" s="17">
        <v>50</v>
      </c>
      <c r="F82" s="17">
        <v>60</v>
      </c>
      <c r="G82" s="17">
        <v>87</v>
      </c>
      <c r="H82" s="17">
        <f t="shared" si="13"/>
        <v>74.819999999999993</v>
      </c>
      <c r="I82" s="17">
        <v>55</v>
      </c>
      <c r="J82" s="17">
        <v>60</v>
      </c>
      <c r="K82" s="16">
        <f t="shared" si="14"/>
        <v>55.547000000000004</v>
      </c>
    </row>
    <row r="83" spans="1:11">
      <c r="A83" s="12" t="s">
        <v>69</v>
      </c>
      <c r="B83" s="17">
        <v>55</v>
      </c>
      <c r="C83" s="17">
        <f t="shared" si="12"/>
        <v>62.149999999999991</v>
      </c>
      <c r="D83" s="17">
        <v>60</v>
      </c>
      <c r="E83" s="17">
        <v>55</v>
      </c>
      <c r="F83" s="17">
        <v>70</v>
      </c>
      <c r="G83" s="17">
        <v>115</v>
      </c>
      <c r="H83" s="17">
        <f t="shared" si="13"/>
        <v>98.899999999999991</v>
      </c>
      <c r="I83" s="17">
        <v>60</v>
      </c>
      <c r="J83" s="17">
        <v>72</v>
      </c>
      <c r="K83" s="16">
        <f t="shared" si="14"/>
        <v>66.787000000000006</v>
      </c>
    </row>
    <row r="84" spans="1:11">
      <c r="A84" s="12" t="s">
        <v>70</v>
      </c>
      <c r="B84" s="17">
        <v>60</v>
      </c>
      <c r="C84" s="17">
        <f t="shared" si="12"/>
        <v>67.8</v>
      </c>
      <c r="D84" s="17">
        <v>65</v>
      </c>
      <c r="E84" s="17">
        <v>65</v>
      </c>
      <c r="F84" s="17">
        <v>80</v>
      </c>
      <c r="G84" s="17">
        <v>120</v>
      </c>
      <c r="H84" s="17">
        <f t="shared" si="13"/>
        <v>103.2</v>
      </c>
      <c r="I84" s="17">
        <v>65</v>
      </c>
      <c r="J84" s="17">
        <v>77.5</v>
      </c>
      <c r="K84" s="16">
        <f t="shared" si="14"/>
        <v>75.44</v>
      </c>
    </row>
    <row r="85" spans="1:11">
      <c r="A85" s="12" t="s">
        <v>71</v>
      </c>
      <c r="B85" s="17">
        <v>40</v>
      </c>
      <c r="C85" s="17">
        <f t="shared" si="12"/>
        <v>45.199999999999996</v>
      </c>
      <c r="D85" s="17">
        <v>54</v>
      </c>
      <c r="E85" s="17">
        <v>55</v>
      </c>
      <c r="F85" s="17">
        <v>60</v>
      </c>
      <c r="G85" s="17">
        <v>110</v>
      </c>
      <c r="H85" s="17">
        <f t="shared" si="13"/>
        <v>94.6</v>
      </c>
      <c r="I85" s="17">
        <v>57</v>
      </c>
      <c r="J85" s="17">
        <v>52</v>
      </c>
      <c r="K85" s="16">
        <f t="shared" si="14"/>
        <v>66.349999999999994</v>
      </c>
    </row>
    <row r="86" spans="1:11">
      <c r="A86" s="12" t="s">
        <v>72</v>
      </c>
      <c r="B86" s="17">
        <v>70</v>
      </c>
      <c r="C86" s="17">
        <f t="shared" si="12"/>
        <v>79.099999999999994</v>
      </c>
      <c r="D86" s="17">
        <v>110</v>
      </c>
      <c r="E86" s="17">
        <v>85</v>
      </c>
      <c r="F86" s="17">
        <v>100</v>
      </c>
      <c r="G86" s="17">
        <v>150</v>
      </c>
      <c r="H86" s="17">
        <f t="shared" si="13"/>
        <v>129</v>
      </c>
      <c r="I86" s="17">
        <v>95</v>
      </c>
      <c r="J86" s="17">
        <v>92.5</v>
      </c>
      <c r="K86" s="16">
        <f t="shared" si="14"/>
        <v>89.42</v>
      </c>
    </row>
    <row r="87" spans="1:11">
      <c r="A87" s="12" t="s">
        <v>73</v>
      </c>
      <c r="B87" s="17">
        <v>75</v>
      </c>
      <c r="C87" s="17">
        <f t="shared" si="12"/>
        <v>84.749999999999986</v>
      </c>
      <c r="D87" s="17">
        <v>100</v>
      </c>
      <c r="E87" s="17">
        <v>100</v>
      </c>
      <c r="F87" s="17">
        <v>130</v>
      </c>
      <c r="G87" s="17">
        <v>160</v>
      </c>
      <c r="H87" s="17">
        <f t="shared" si="13"/>
        <v>137.6</v>
      </c>
      <c r="I87" s="17">
        <v>105</v>
      </c>
      <c r="J87" s="17">
        <v>105</v>
      </c>
      <c r="K87" s="16">
        <f t="shared" si="14"/>
        <v>107.88499999999999</v>
      </c>
    </row>
    <row r="88" spans="1:11">
      <c r="A88" s="12" t="s">
        <v>74</v>
      </c>
      <c r="B88" s="17">
        <v>95</v>
      </c>
      <c r="C88" s="17">
        <f t="shared" si="12"/>
        <v>107.35</v>
      </c>
      <c r="D88" s="17">
        <v>110</v>
      </c>
      <c r="E88" s="17">
        <v>110</v>
      </c>
      <c r="F88" s="17">
        <v>160</v>
      </c>
      <c r="G88" s="17">
        <v>180</v>
      </c>
      <c r="H88" s="17">
        <f t="shared" si="13"/>
        <v>154.80000000000001</v>
      </c>
      <c r="I88" s="17">
        <v>125</v>
      </c>
      <c r="J88" s="17">
        <v>115</v>
      </c>
      <c r="K88" s="16">
        <f t="shared" si="14"/>
        <v>122.97499999999999</v>
      </c>
    </row>
    <row r="89" spans="1:11">
      <c r="A89" s="12" t="s">
        <v>75</v>
      </c>
      <c r="B89" s="17">
        <v>140</v>
      </c>
      <c r="C89" s="17">
        <f t="shared" si="12"/>
        <v>158.19999999999999</v>
      </c>
      <c r="D89" s="17">
        <v>145</v>
      </c>
      <c r="E89" s="17">
        <v>150</v>
      </c>
      <c r="F89" s="17">
        <v>200</v>
      </c>
      <c r="G89" s="17">
        <v>186</v>
      </c>
      <c r="H89" s="17">
        <f t="shared" si="13"/>
        <v>159.96</v>
      </c>
      <c r="I89" s="17">
        <v>150</v>
      </c>
      <c r="J89" s="17">
        <v>135</v>
      </c>
      <c r="K89" s="16">
        <f t="shared" si="14"/>
        <v>149.29599999999999</v>
      </c>
    </row>
    <row r="91" spans="1:11">
      <c r="A91" s="15" t="s">
        <v>141</v>
      </c>
    </row>
    <row r="92" spans="1:11" s="12" customFormat="1">
      <c r="B92" s="12" t="s">
        <v>151</v>
      </c>
      <c r="C92" s="12" t="s">
        <v>25</v>
      </c>
      <c r="D92" s="12" t="s">
        <v>19</v>
      </c>
      <c r="E92" s="12" t="s">
        <v>20</v>
      </c>
      <c r="F92" s="12" t="s">
        <v>21</v>
      </c>
      <c r="G92" s="12" t="s">
        <v>149</v>
      </c>
      <c r="H92" s="12" t="s">
        <v>150</v>
      </c>
      <c r="I92" s="12" t="s">
        <v>22</v>
      </c>
      <c r="J92" s="12" t="s">
        <v>23</v>
      </c>
      <c r="K92" s="14" t="s">
        <v>26</v>
      </c>
    </row>
    <row r="94" spans="1:11">
      <c r="A94" s="12" t="s">
        <v>76</v>
      </c>
      <c r="B94" s="17">
        <v>120</v>
      </c>
      <c r="C94" s="17">
        <f t="shared" ref="C94:C108" si="15">B94*1.13</f>
        <v>135.6</v>
      </c>
      <c r="D94" s="17">
        <v>150</v>
      </c>
      <c r="E94" s="17">
        <v>100</v>
      </c>
      <c r="F94" s="17">
        <v>120</v>
      </c>
      <c r="G94" s="17">
        <v>180</v>
      </c>
      <c r="H94" s="17">
        <f t="shared" ref="H94:H108" si="16">G94*0.86</f>
        <v>154.80000000000001</v>
      </c>
      <c r="I94" s="17">
        <v>150</v>
      </c>
      <c r="J94" s="17">
        <v>108</v>
      </c>
      <c r="K94" s="16">
        <f t="shared" ref="K94:K108" si="17">AVERAGE(C94:F94,H94:J94)</f>
        <v>131.20000000000002</v>
      </c>
    </row>
    <row r="95" spans="1:11">
      <c r="A95" s="12" t="s">
        <v>18</v>
      </c>
      <c r="B95" s="17">
        <v>120</v>
      </c>
      <c r="C95" s="17">
        <f t="shared" si="15"/>
        <v>135.6</v>
      </c>
      <c r="D95" s="17">
        <v>150</v>
      </c>
      <c r="E95" s="17">
        <v>100</v>
      </c>
      <c r="F95" s="17">
        <v>120</v>
      </c>
      <c r="G95" s="17">
        <v>185</v>
      </c>
      <c r="H95" s="17">
        <f t="shared" si="16"/>
        <v>159.1</v>
      </c>
      <c r="I95" s="17">
        <v>160</v>
      </c>
      <c r="J95" s="17">
        <v>140</v>
      </c>
      <c r="K95" s="16">
        <f t="shared" si="17"/>
        <v>137.81428571428572</v>
      </c>
    </row>
    <row r="96" spans="1:11">
      <c r="A96" s="12" t="s">
        <v>17</v>
      </c>
      <c r="B96" s="17">
        <v>90</v>
      </c>
      <c r="C96" s="17">
        <f t="shared" si="15"/>
        <v>101.69999999999999</v>
      </c>
      <c r="D96" s="17">
        <v>120</v>
      </c>
      <c r="E96" s="17">
        <v>100</v>
      </c>
      <c r="F96" s="17">
        <v>120</v>
      </c>
      <c r="G96" s="17">
        <v>200</v>
      </c>
      <c r="H96" s="17">
        <f t="shared" si="16"/>
        <v>172</v>
      </c>
      <c r="I96" s="17">
        <v>160</v>
      </c>
      <c r="J96" s="17">
        <v>145</v>
      </c>
      <c r="K96" s="16">
        <f t="shared" si="17"/>
        <v>131.24285714285716</v>
      </c>
    </row>
    <row r="97" spans="1:11">
      <c r="A97" s="12" t="s">
        <v>77</v>
      </c>
      <c r="B97" s="17">
        <v>70</v>
      </c>
      <c r="C97" s="17">
        <f t="shared" si="15"/>
        <v>79.099999999999994</v>
      </c>
      <c r="D97" s="17">
        <v>65</v>
      </c>
      <c r="E97" s="17">
        <v>60</v>
      </c>
      <c r="F97" s="17">
        <v>90</v>
      </c>
      <c r="G97" s="17">
        <v>160</v>
      </c>
      <c r="H97" s="17">
        <f t="shared" si="16"/>
        <v>137.6</v>
      </c>
      <c r="I97" s="17">
        <v>70</v>
      </c>
      <c r="J97" s="17">
        <v>80</v>
      </c>
      <c r="K97" s="16">
        <f t="shared" si="17"/>
        <v>83.100000000000009</v>
      </c>
    </row>
    <row r="98" spans="1:11">
      <c r="A98" s="12" t="s">
        <v>78</v>
      </c>
      <c r="B98" s="17">
        <v>80</v>
      </c>
      <c r="C98" s="17">
        <f t="shared" si="15"/>
        <v>90.399999999999991</v>
      </c>
      <c r="D98" s="17">
        <v>140</v>
      </c>
      <c r="E98" s="17">
        <v>110</v>
      </c>
      <c r="F98" s="17">
        <v>90</v>
      </c>
      <c r="G98" s="17">
        <v>158</v>
      </c>
      <c r="H98" s="17">
        <f t="shared" si="16"/>
        <v>135.88</v>
      </c>
      <c r="I98" s="17">
        <v>100</v>
      </c>
      <c r="J98" s="17">
        <v>95</v>
      </c>
      <c r="K98" s="16">
        <f t="shared" si="17"/>
        <v>108.75428571428571</v>
      </c>
    </row>
    <row r="99" spans="1:11">
      <c r="A99" s="12" t="s">
        <v>79</v>
      </c>
      <c r="B99" s="17">
        <v>75</v>
      </c>
      <c r="C99" s="17">
        <f t="shared" si="15"/>
        <v>84.749999999999986</v>
      </c>
      <c r="D99" s="17">
        <v>120</v>
      </c>
      <c r="E99" s="17">
        <v>70</v>
      </c>
      <c r="F99" s="17">
        <v>100</v>
      </c>
      <c r="G99" s="17">
        <v>165</v>
      </c>
      <c r="H99" s="17">
        <f t="shared" si="16"/>
        <v>141.9</v>
      </c>
      <c r="I99" s="17">
        <v>95</v>
      </c>
      <c r="J99" s="17">
        <v>92</v>
      </c>
      <c r="K99" s="16">
        <f t="shared" si="17"/>
        <v>100.52142857142857</v>
      </c>
    </row>
    <row r="100" spans="1:11">
      <c r="A100" s="12" t="s">
        <v>80</v>
      </c>
      <c r="B100" s="17">
        <v>55</v>
      </c>
      <c r="C100" s="17">
        <f t="shared" si="15"/>
        <v>62.149999999999991</v>
      </c>
      <c r="D100" s="17">
        <v>70</v>
      </c>
      <c r="E100" s="17">
        <v>80</v>
      </c>
      <c r="F100" s="17">
        <v>75</v>
      </c>
      <c r="G100" s="17">
        <v>128</v>
      </c>
      <c r="H100" s="17">
        <f t="shared" si="16"/>
        <v>110.08</v>
      </c>
      <c r="I100" s="17">
        <v>75</v>
      </c>
      <c r="J100" s="17">
        <v>70</v>
      </c>
      <c r="K100" s="16">
        <f t="shared" si="17"/>
        <v>77.46142857142857</v>
      </c>
    </row>
    <row r="101" spans="1:11">
      <c r="A101" s="12" t="s">
        <v>81</v>
      </c>
      <c r="B101" s="17">
        <v>55</v>
      </c>
      <c r="C101" s="17">
        <f t="shared" si="15"/>
        <v>62.149999999999991</v>
      </c>
      <c r="D101" s="17">
        <v>90</v>
      </c>
      <c r="E101" s="17">
        <v>90</v>
      </c>
      <c r="F101" s="17">
        <v>75</v>
      </c>
      <c r="G101" s="17">
        <v>168</v>
      </c>
      <c r="H101" s="17">
        <f t="shared" si="16"/>
        <v>144.47999999999999</v>
      </c>
      <c r="I101" s="17">
        <v>80</v>
      </c>
      <c r="J101" s="17">
        <v>84</v>
      </c>
      <c r="K101" s="16">
        <f t="shared" si="17"/>
        <v>89.375714285714281</v>
      </c>
    </row>
    <row r="102" spans="1:11">
      <c r="A102" s="12" t="s">
        <v>76</v>
      </c>
      <c r="B102" s="17">
        <v>100</v>
      </c>
      <c r="C102" s="17">
        <f t="shared" si="15"/>
        <v>112.99999999999999</v>
      </c>
      <c r="D102" s="17">
        <v>160</v>
      </c>
      <c r="E102" s="17">
        <v>100</v>
      </c>
      <c r="F102" s="17">
        <v>130</v>
      </c>
      <c r="G102" s="17">
        <v>180</v>
      </c>
      <c r="H102" s="17">
        <f t="shared" si="16"/>
        <v>154.80000000000001</v>
      </c>
      <c r="I102" s="17">
        <v>90</v>
      </c>
      <c r="J102" s="17">
        <v>90</v>
      </c>
      <c r="K102" s="16">
        <f t="shared" si="17"/>
        <v>119.68571428571428</v>
      </c>
    </row>
    <row r="103" spans="1:11">
      <c r="A103" s="12" t="s">
        <v>82</v>
      </c>
      <c r="B103" s="17">
        <v>80</v>
      </c>
      <c r="C103" s="17">
        <f t="shared" si="15"/>
        <v>90.399999999999991</v>
      </c>
      <c r="D103" s="17">
        <v>130</v>
      </c>
      <c r="E103" s="17">
        <v>115</v>
      </c>
      <c r="F103" s="17">
        <v>120</v>
      </c>
      <c r="G103" s="17">
        <v>195</v>
      </c>
      <c r="H103" s="17">
        <f t="shared" si="16"/>
        <v>167.7</v>
      </c>
      <c r="I103" s="17">
        <v>110</v>
      </c>
      <c r="J103" s="17">
        <v>110</v>
      </c>
      <c r="K103" s="16">
        <f t="shared" si="17"/>
        <v>120.44285714285714</v>
      </c>
    </row>
    <row r="104" spans="1:11">
      <c r="A104" s="12" t="s">
        <v>83</v>
      </c>
      <c r="B104" s="17">
        <v>35</v>
      </c>
      <c r="C104" s="17">
        <f t="shared" si="15"/>
        <v>39.549999999999997</v>
      </c>
      <c r="D104" s="17">
        <v>60</v>
      </c>
      <c r="E104" s="17">
        <v>55</v>
      </c>
      <c r="F104" s="17">
        <v>70</v>
      </c>
      <c r="G104" s="17">
        <v>128</v>
      </c>
      <c r="H104" s="17">
        <f t="shared" si="16"/>
        <v>110.08</v>
      </c>
      <c r="I104" s="17">
        <v>60</v>
      </c>
      <c r="J104" s="17">
        <v>55</v>
      </c>
      <c r="K104" s="16">
        <f t="shared" si="17"/>
        <v>64.232857142857142</v>
      </c>
    </row>
    <row r="105" spans="1:11">
      <c r="A105" s="12" t="s">
        <v>84</v>
      </c>
      <c r="B105" s="17">
        <v>40</v>
      </c>
      <c r="C105" s="17">
        <f t="shared" si="15"/>
        <v>45.199999999999996</v>
      </c>
      <c r="D105" s="17">
        <v>70</v>
      </c>
      <c r="E105" s="17">
        <v>65</v>
      </c>
      <c r="F105" s="17">
        <v>75</v>
      </c>
      <c r="G105" s="17">
        <v>138</v>
      </c>
      <c r="H105" s="17">
        <f t="shared" si="16"/>
        <v>118.67999999999999</v>
      </c>
      <c r="I105" s="17">
        <v>60</v>
      </c>
      <c r="J105" s="17">
        <v>60</v>
      </c>
      <c r="K105" s="16">
        <f t="shared" si="17"/>
        <v>70.554285714285712</v>
      </c>
    </row>
    <row r="106" spans="1:11">
      <c r="A106" s="12" t="s">
        <v>85</v>
      </c>
      <c r="B106" s="17">
        <v>90</v>
      </c>
      <c r="C106" s="17">
        <f t="shared" si="15"/>
        <v>101.69999999999999</v>
      </c>
      <c r="D106" s="17">
        <v>140</v>
      </c>
      <c r="E106" s="17">
        <v>115</v>
      </c>
      <c r="F106" s="17">
        <v>128</v>
      </c>
      <c r="G106" s="17">
        <v>190</v>
      </c>
      <c r="H106" s="17">
        <f t="shared" si="16"/>
        <v>163.4</v>
      </c>
      <c r="I106" s="17">
        <v>110</v>
      </c>
      <c r="J106" s="17">
        <v>90</v>
      </c>
      <c r="K106" s="16">
        <f t="shared" si="17"/>
        <v>121.15714285714286</v>
      </c>
    </row>
    <row r="107" spans="1:11">
      <c r="A107" s="12" t="s">
        <v>86</v>
      </c>
      <c r="B107" s="17">
        <v>40</v>
      </c>
      <c r="C107" s="17">
        <f t="shared" si="15"/>
        <v>45.199999999999996</v>
      </c>
      <c r="D107" s="17">
        <v>55</v>
      </c>
      <c r="E107" s="17">
        <v>90</v>
      </c>
      <c r="F107" s="17">
        <v>70</v>
      </c>
      <c r="G107" s="17">
        <v>165</v>
      </c>
      <c r="H107" s="17">
        <f t="shared" si="16"/>
        <v>141.9</v>
      </c>
      <c r="I107" s="17">
        <v>75</v>
      </c>
      <c r="J107" s="17">
        <v>78</v>
      </c>
      <c r="K107" s="16">
        <f t="shared" si="17"/>
        <v>79.3</v>
      </c>
    </row>
    <row r="108" spans="1:11">
      <c r="A108" s="12" t="s">
        <v>87</v>
      </c>
      <c r="B108" s="17">
        <v>50</v>
      </c>
      <c r="C108" s="17">
        <f t="shared" si="15"/>
        <v>56.499999999999993</v>
      </c>
      <c r="D108" s="17">
        <v>90</v>
      </c>
      <c r="E108" s="17">
        <v>90</v>
      </c>
      <c r="F108" s="17">
        <v>85</v>
      </c>
      <c r="G108" s="17">
        <v>152</v>
      </c>
      <c r="H108" s="17">
        <f t="shared" si="16"/>
        <v>130.72</v>
      </c>
      <c r="I108" s="17">
        <v>80</v>
      </c>
      <c r="J108" s="17">
        <v>85</v>
      </c>
      <c r="K108" s="16">
        <f t="shared" si="17"/>
        <v>88.174285714285716</v>
      </c>
    </row>
    <row r="110" spans="1:11">
      <c r="A110" s="15" t="s">
        <v>142</v>
      </c>
    </row>
    <row r="111" spans="1:11" s="12" customFormat="1">
      <c r="B111" s="12" t="s">
        <v>151</v>
      </c>
      <c r="C111" s="12" t="s">
        <v>25</v>
      </c>
      <c r="D111" s="12" t="s">
        <v>19</v>
      </c>
      <c r="E111" s="12" t="s">
        <v>20</v>
      </c>
      <c r="F111" s="12" t="s">
        <v>21</v>
      </c>
      <c r="G111" s="12" t="s">
        <v>149</v>
      </c>
      <c r="H111" s="12" t="s">
        <v>150</v>
      </c>
      <c r="I111" s="12" t="s">
        <v>22</v>
      </c>
      <c r="J111" s="12" t="s">
        <v>23</v>
      </c>
      <c r="K111" s="14" t="s">
        <v>26</v>
      </c>
    </row>
    <row r="113" spans="1:11">
      <c r="A113" s="12" t="s">
        <v>88</v>
      </c>
      <c r="B113" s="17">
        <v>66</v>
      </c>
      <c r="C113" s="17">
        <f>B113*1.13</f>
        <v>74.58</v>
      </c>
      <c r="D113" s="17">
        <v>40</v>
      </c>
      <c r="E113" s="17">
        <v>55</v>
      </c>
      <c r="F113" s="17">
        <v>68</v>
      </c>
      <c r="G113" s="17">
        <v>115</v>
      </c>
      <c r="H113" s="17">
        <f>G113*0.86</f>
        <v>98.899999999999991</v>
      </c>
      <c r="I113" s="17">
        <v>56</v>
      </c>
      <c r="J113" s="17">
        <v>50</v>
      </c>
      <c r="K113" s="16">
        <f>AVERAGE(C113:F113,H113:J113)</f>
        <v>63.211428571428563</v>
      </c>
    </row>
    <row r="114" spans="1:11">
      <c r="A114" s="12" t="s">
        <v>89</v>
      </c>
      <c r="B114" s="17">
        <v>40</v>
      </c>
      <c r="C114" s="17">
        <f t="shared" ref="C114:C124" si="18">B114*1.13</f>
        <v>45.199999999999996</v>
      </c>
      <c r="D114" s="17">
        <v>50</v>
      </c>
      <c r="E114" s="17">
        <v>60</v>
      </c>
      <c r="F114" s="17">
        <v>65</v>
      </c>
      <c r="G114" s="17">
        <v>135</v>
      </c>
      <c r="H114" s="17">
        <f t="shared" ref="H114:H124" si="19">G114*0.86</f>
        <v>116.1</v>
      </c>
      <c r="I114" s="17">
        <v>58</v>
      </c>
      <c r="J114" s="17">
        <v>53</v>
      </c>
      <c r="K114" s="16">
        <f t="shared" ref="K114:K124" si="20">AVERAGE(C114:F114,H114:J114)</f>
        <v>63.899999999999991</v>
      </c>
    </row>
    <row r="115" spans="1:11">
      <c r="A115" s="12" t="s">
        <v>90</v>
      </c>
      <c r="B115" s="17">
        <v>70</v>
      </c>
      <c r="C115" s="17">
        <f t="shared" si="18"/>
        <v>79.099999999999994</v>
      </c>
      <c r="D115" s="17">
        <v>65</v>
      </c>
      <c r="E115" s="17">
        <v>68</v>
      </c>
      <c r="F115" s="17">
        <v>78</v>
      </c>
      <c r="G115" s="17">
        <v>140</v>
      </c>
      <c r="H115" s="17">
        <f t="shared" si="19"/>
        <v>120.39999999999999</v>
      </c>
      <c r="I115" s="17">
        <v>67</v>
      </c>
      <c r="J115" s="17">
        <v>62</v>
      </c>
      <c r="K115" s="16">
        <f t="shared" si="20"/>
        <v>77.071428571428569</v>
      </c>
    </row>
    <row r="116" spans="1:11">
      <c r="A116" s="12" t="s">
        <v>91</v>
      </c>
      <c r="B116" s="17">
        <v>96</v>
      </c>
      <c r="C116" s="17">
        <f t="shared" si="18"/>
        <v>108.47999999999999</v>
      </c>
      <c r="D116" s="17">
        <v>95</v>
      </c>
      <c r="E116" s="17">
        <v>98</v>
      </c>
      <c r="F116" s="17">
        <v>87</v>
      </c>
      <c r="G116" s="17">
        <v>165</v>
      </c>
      <c r="H116" s="17">
        <f t="shared" si="19"/>
        <v>141.9</v>
      </c>
      <c r="I116" s="17">
        <v>88</v>
      </c>
      <c r="J116" s="17">
        <v>75</v>
      </c>
      <c r="K116" s="16">
        <f t="shared" si="20"/>
        <v>99.054285714285712</v>
      </c>
    </row>
    <row r="117" spans="1:11">
      <c r="A117" s="12" t="s">
        <v>92</v>
      </c>
      <c r="B117" s="17">
        <v>35</v>
      </c>
      <c r="C117" s="17">
        <f t="shared" si="18"/>
        <v>39.549999999999997</v>
      </c>
      <c r="D117" s="17">
        <v>45</v>
      </c>
      <c r="E117" s="17">
        <v>43</v>
      </c>
      <c r="F117" s="17">
        <v>48</v>
      </c>
      <c r="G117" s="17">
        <v>110</v>
      </c>
      <c r="H117" s="17">
        <f t="shared" si="19"/>
        <v>94.6</v>
      </c>
      <c r="I117" s="17">
        <v>45</v>
      </c>
      <c r="J117" s="17">
        <v>46</v>
      </c>
      <c r="K117" s="16">
        <f t="shared" si="20"/>
        <v>51.592857142857142</v>
      </c>
    </row>
    <row r="118" spans="1:11">
      <c r="A118" s="12" t="s">
        <v>93</v>
      </c>
      <c r="B118" s="17">
        <v>37</v>
      </c>
      <c r="C118" s="17">
        <f t="shared" si="18"/>
        <v>41.809999999999995</v>
      </c>
      <c r="D118" s="17">
        <v>47.5</v>
      </c>
      <c r="E118" s="17">
        <v>45</v>
      </c>
      <c r="F118" s="17">
        <v>50</v>
      </c>
      <c r="G118" s="17">
        <v>110</v>
      </c>
      <c r="H118" s="17">
        <f t="shared" si="19"/>
        <v>94.6</v>
      </c>
      <c r="I118" s="17">
        <v>43</v>
      </c>
      <c r="J118" s="17">
        <v>44</v>
      </c>
      <c r="K118" s="16">
        <f t="shared" si="20"/>
        <v>52.272857142857141</v>
      </c>
    </row>
    <row r="119" spans="1:11">
      <c r="A119" s="12" t="s">
        <v>94</v>
      </c>
      <c r="B119" s="17">
        <v>48</v>
      </c>
      <c r="C119" s="17">
        <f t="shared" si="18"/>
        <v>54.239999999999995</v>
      </c>
      <c r="D119" s="17">
        <v>52.6</v>
      </c>
      <c r="E119" s="17">
        <v>55</v>
      </c>
      <c r="F119" s="17">
        <v>63</v>
      </c>
      <c r="G119" s="17">
        <v>122</v>
      </c>
      <c r="H119" s="17">
        <f t="shared" si="19"/>
        <v>104.92</v>
      </c>
      <c r="I119" s="17">
        <v>56</v>
      </c>
      <c r="J119" s="17">
        <v>54</v>
      </c>
      <c r="K119" s="16">
        <f t="shared" si="20"/>
        <v>62.822857142857139</v>
      </c>
    </row>
    <row r="120" spans="1:11">
      <c r="A120" s="12" t="s">
        <v>95</v>
      </c>
      <c r="B120" s="17">
        <v>39</v>
      </c>
      <c r="C120" s="17">
        <f t="shared" si="18"/>
        <v>44.069999999999993</v>
      </c>
      <c r="D120" s="17">
        <v>44</v>
      </c>
      <c r="E120" s="17">
        <v>48</v>
      </c>
      <c r="F120" s="17">
        <v>53</v>
      </c>
      <c r="G120" s="17">
        <v>110</v>
      </c>
      <c r="H120" s="17">
        <f t="shared" si="19"/>
        <v>94.6</v>
      </c>
      <c r="I120" s="17">
        <v>52</v>
      </c>
      <c r="J120" s="17">
        <v>48</v>
      </c>
      <c r="K120" s="16">
        <f t="shared" si="20"/>
        <v>54.809999999999995</v>
      </c>
    </row>
    <row r="121" spans="1:11">
      <c r="A121" s="12" t="s">
        <v>96</v>
      </c>
      <c r="B121" s="17">
        <v>40</v>
      </c>
      <c r="C121" s="17">
        <f t="shared" si="18"/>
        <v>45.199999999999996</v>
      </c>
      <c r="D121" s="17">
        <v>50</v>
      </c>
      <c r="E121" s="17">
        <v>50</v>
      </c>
      <c r="F121" s="17">
        <v>60</v>
      </c>
      <c r="G121" s="17">
        <v>115</v>
      </c>
      <c r="H121" s="17">
        <f t="shared" si="19"/>
        <v>98.899999999999991</v>
      </c>
      <c r="I121" s="17">
        <v>55</v>
      </c>
      <c r="J121" s="17">
        <v>52</v>
      </c>
      <c r="K121" s="16">
        <f t="shared" si="20"/>
        <v>58.728571428571421</v>
      </c>
    </row>
    <row r="122" spans="1:11">
      <c r="A122" s="12" t="s">
        <v>97</v>
      </c>
      <c r="B122" s="17">
        <v>70</v>
      </c>
      <c r="C122" s="17">
        <f t="shared" si="18"/>
        <v>79.099999999999994</v>
      </c>
      <c r="D122" s="17">
        <v>62</v>
      </c>
      <c r="E122" s="17">
        <v>72</v>
      </c>
      <c r="F122" s="17">
        <v>76</v>
      </c>
      <c r="G122" s="17">
        <v>130</v>
      </c>
      <c r="H122" s="17">
        <f t="shared" si="19"/>
        <v>111.8</v>
      </c>
      <c r="I122" s="17">
        <v>70</v>
      </c>
      <c r="J122" s="17">
        <v>68</v>
      </c>
      <c r="K122" s="16">
        <f t="shared" si="20"/>
        <v>76.985714285714295</v>
      </c>
    </row>
    <row r="123" spans="1:11">
      <c r="A123" s="12" t="s">
        <v>98</v>
      </c>
      <c r="B123" s="17">
        <v>58</v>
      </c>
      <c r="C123" s="17">
        <f t="shared" si="18"/>
        <v>65.539999999999992</v>
      </c>
      <c r="D123" s="17">
        <v>45</v>
      </c>
      <c r="E123" s="17">
        <v>58</v>
      </c>
      <c r="F123" s="17">
        <v>72</v>
      </c>
      <c r="G123" s="17">
        <v>120</v>
      </c>
      <c r="H123" s="17">
        <f t="shared" si="19"/>
        <v>103.2</v>
      </c>
      <c r="I123" s="17">
        <v>59</v>
      </c>
      <c r="J123" s="17">
        <v>55</v>
      </c>
      <c r="K123" s="16">
        <f t="shared" si="20"/>
        <v>65.391428571428577</v>
      </c>
    </row>
    <row r="124" spans="1:11">
      <c r="A124" s="12" t="s">
        <v>99</v>
      </c>
      <c r="B124" s="17">
        <v>85</v>
      </c>
      <c r="C124" s="17">
        <f t="shared" si="18"/>
        <v>96.05</v>
      </c>
      <c r="D124" s="17">
        <v>78</v>
      </c>
      <c r="E124" s="17">
        <v>78</v>
      </c>
      <c r="F124" s="17">
        <v>92</v>
      </c>
      <c r="G124" s="17">
        <v>155</v>
      </c>
      <c r="H124" s="17">
        <f t="shared" si="19"/>
        <v>133.30000000000001</v>
      </c>
      <c r="I124" s="17">
        <v>80</v>
      </c>
      <c r="J124" s="17">
        <v>78</v>
      </c>
      <c r="K124" s="16">
        <f t="shared" si="20"/>
        <v>90.76428571428572</v>
      </c>
    </row>
    <row r="126" spans="1:11">
      <c r="A126" s="15" t="s">
        <v>143</v>
      </c>
    </row>
    <row r="127" spans="1:11" s="12" customFormat="1">
      <c r="B127" s="12" t="s">
        <v>151</v>
      </c>
      <c r="C127" s="12" t="s">
        <v>25</v>
      </c>
      <c r="D127" s="12" t="s">
        <v>19</v>
      </c>
      <c r="E127" s="12" t="s">
        <v>20</v>
      </c>
      <c r="F127" s="12" t="s">
        <v>21</v>
      </c>
      <c r="G127" s="12" t="s">
        <v>149</v>
      </c>
      <c r="H127" s="12" t="s">
        <v>150</v>
      </c>
      <c r="I127" s="12" t="s">
        <v>22</v>
      </c>
      <c r="J127" s="12" t="s">
        <v>23</v>
      </c>
      <c r="K127" s="14" t="s">
        <v>26</v>
      </c>
    </row>
    <row r="129" spans="1:11">
      <c r="A129" s="12" t="s">
        <v>100</v>
      </c>
      <c r="B129" s="17">
        <v>45</v>
      </c>
      <c r="C129" s="17">
        <f>B129*1.13</f>
        <v>50.849999999999994</v>
      </c>
      <c r="D129" s="17">
        <v>50</v>
      </c>
      <c r="E129" s="17">
        <v>55</v>
      </c>
      <c r="F129" s="17">
        <v>50</v>
      </c>
      <c r="G129" s="17">
        <v>110</v>
      </c>
      <c r="H129" s="17">
        <f>G129*0.86</f>
        <v>94.6</v>
      </c>
      <c r="I129" s="17">
        <v>50</v>
      </c>
      <c r="J129" s="17">
        <v>48</v>
      </c>
      <c r="K129" s="16">
        <f>AVERAGE(C129:F129,H129:J129)</f>
        <v>56.921428571428571</v>
      </c>
    </row>
    <row r="130" spans="1:11">
      <c r="A130" s="12" t="s">
        <v>101</v>
      </c>
      <c r="B130" s="17">
        <v>60</v>
      </c>
      <c r="C130" s="17">
        <f t="shared" ref="C130:C147" si="21">B130*1.13</f>
        <v>67.8</v>
      </c>
      <c r="D130" s="17">
        <v>55</v>
      </c>
      <c r="E130" s="17">
        <v>80</v>
      </c>
      <c r="F130" s="17">
        <v>70</v>
      </c>
      <c r="G130" s="17">
        <v>140</v>
      </c>
      <c r="H130" s="17">
        <f t="shared" ref="H130:H147" si="22">G130*0.86</f>
        <v>120.39999999999999</v>
      </c>
      <c r="I130" s="17">
        <v>70</v>
      </c>
      <c r="J130" s="17">
        <v>70</v>
      </c>
      <c r="K130" s="16">
        <f t="shared" ref="K130:K147" si="23">AVERAGE(C130:F130,H130:J130)</f>
        <v>76.171428571428578</v>
      </c>
    </row>
    <row r="131" spans="1:11">
      <c r="A131" s="12" t="s">
        <v>102</v>
      </c>
      <c r="B131" s="17">
        <v>75</v>
      </c>
      <c r="C131" s="17">
        <f t="shared" si="21"/>
        <v>84.749999999999986</v>
      </c>
      <c r="D131" s="17">
        <v>60</v>
      </c>
      <c r="E131" s="17">
        <v>75</v>
      </c>
      <c r="F131" s="17">
        <v>80</v>
      </c>
      <c r="G131" s="17">
        <v>160</v>
      </c>
      <c r="H131" s="17">
        <f t="shared" si="22"/>
        <v>137.6</v>
      </c>
      <c r="I131" s="17">
        <v>60</v>
      </c>
      <c r="J131" s="17">
        <v>57.5</v>
      </c>
      <c r="K131" s="16">
        <f t="shared" si="23"/>
        <v>79.26428571428572</v>
      </c>
    </row>
    <row r="132" spans="1:11">
      <c r="A132" s="12" t="s">
        <v>103</v>
      </c>
      <c r="B132" s="17">
        <v>70</v>
      </c>
      <c r="C132" s="17">
        <f t="shared" si="21"/>
        <v>79.099999999999994</v>
      </c>
      <c r="D132" s="17">
        <v>65</v>
      </c>
      <c r="E132" s="17">
        <v>75</v>
      </c>
      <c r="F132" s="17">
        <v>85</v>
      </c>
      <c r="G132" s="17">
        <v>140</v>
      </c>
      <c r="H132" s="17">
        <f t="shared" si="22"/>
        <v>120.39999999999999</v>
      </c>
      <c r="I132" s="17">
        <v>60</v>
      </c>
      <c r="J132" s="17">
        <v>72</v>
      </c>
      <c r="K132" s="16">
        <f t="shared" si="23"/>
        <v>79.5</v>
      </c>
    </row>
    <row r="133" spans="1:11">
      <c r="A133" s="12" t="s">
        <v>104</v>
      </c>
      <c r="B133" s="17">
        <v>75</v>
      </c>
      <c r="C133" s="17">
        <f t="shared" si="21"/>
        <v>84.749999999999986</v>
      </c>
      <c r="D133" s="17">
        <v>90</v>
      </c>
      <c r="E133" s="17">
        <v>100</v>
      </c>
      <c r="F133" s="17">
        <v>100</v>
      </c>
      <c r="G133" s="17">
        <v>170</v>
      </c>
      <c r="H133" s="17">
        <f t="shared" si="22"/>
        <v>146.19999999999999</v>
      </c>
      <c r="I133" s="17">
        <v>100</v>
      </c>
      <c r="J133" s="17">
        <v>78</v>
      </c>
      <c r="K133" s="16">
        <f t="shared" si="23"/>
        <v>99.850000000000009</v>
      </c>
    </row>
    <row r="134" spans="1:11">
      <c r="A134" s="12" t="s">
        <v>105</v>
      </c>
      <c r="B134" s="17">
        <v>80</v>
      </c>
      <c r="C134" s="17">
        <f t="shared" si="21"/>
        <v>90.399999999999991</v>
      </c>
      <c r="D134" s="17">
        <v>80</v>
      </c>
      <c r="E134" s="17">
        <v>90</v>
      </c>
      <c r="F134" s="17">
        <v>98</v>
      </c>
      <c r="G134" s="17">
        <v>145</v>
      </c>
      <c r="H134" s="17">
        <f t="shared" si="22"/>
        <v>124.7</v>
      </c>
      <c r="I134" s="17">
        <v>100</v>
      </c>
      <c r="J134" s="17">
        <v>80</v>
      </c>
      <c r="K134" s="16">
        <f t="shared" si="23"/>
        <v>94.728571428571414</v>
      </c>
    </row>
    <row r="135" spans="1:11">
      <c r="A135" s="12" t="s">
        <v>106</v>
      </c>
      <c r="B135" s="17">
        <v>130</v>
      </c>
      <c r="C135" s="17">
        <f t="shared" si="21"/>
        <v>146.89999999999998</v>
      </c>
      <c r="D135" s="17">
        <v>110</v>
      </c>
      <c r="E135" s="17">
        <v>110</v>
      </c>
      <c r="F135" s="17">
        <v>130</v>
      </c>
      <c r="G135" s="17">
        <v>180</v>
      </c>
      <c r="H135" s="17">
        <f t="shared" si="22"/>
        <v>154.80000000000001</v>
      </c>
      <c r="I135" s="17">
        <v>120</v>
      </c>
      <c r="J135" s="17">
        <v>95</v>
      </c>
      <c r="K135" s="16">
        <f t="shared" si="23"/>
        <v>123.81428571428572</v>
      </c>
    </row>
    <row r="136" spans="1:11">
      <c r="A136" s="12" t="s">
        <v>107</v>
      </c>
      <c r="B136" s="17">
        <v>60</v>
      </c>
      <c r="C136" s="17">
        <f t="shared" si="21"/>
        <v>67.8</v>
      </c>
      <c r="D136" s="17">
        <v>50</v>
      </c>
      <c r="E136" s="17">
        <v>73</v>
      </c>
      <c r="F136" s="17">
        <v>60</v>
      </c>
      <c r="G136" s="17">
        <v>120</v>
      </c>
      <c r="H136" s="17">
        <f t="shared" si="22"/>
        <v>103.2</v>
      </c>
      <c r="I136" s="17">
        <v>50</v>
      </c>
      <c r="J136" s="17">
        <v>47.5</v>
      </c>
      <c r="K136" s="16">
        <f t="shared" si="23"/>
        <v>64.5</v>
      </c>
    </row>
    <row r="137" spans="1:11">
      <c r="A137" s="12" t="s">
        <v>108</v>
      </c>
      <c r="B137" s="17">
        <v>70</v>
      </c>
      <c r="C137" s="17">
        <f t="shared" si="21"/>
        <v>79.099999999999994</v>
      </c>
      <c r="D137" s="17">
        <v>55</v>
      </c>
      <c r="E137" s="17">
        <v>78</v>
      </c>
      <c r="F137" s="17">
        <v>75</v>
      </c>
      <c r="G137" s="17">
        <v>132</v>
      </c>
      <c r="H137" s="17">
        <f t="shared" si="22"/>
        <v>113.52</v>
      </c>
      <c r="I137" s="17">
        <v>65</v>
      </c>
      <c r="J137" s="17">
        <v>60</v>
      </c>
      <c r="K137" s="16">
        <f t="shared" si="23"/>
        <v>75.088571428571427</v>
      </c>
    </row>
    <row r="138" spans="1:11">
      <c r="A138" s="12" t="s">
        <v>109</v>
      </c>
      <c r="B138" s="17">
        <v>32</v>
      </c>
      <c r="C138" s="17">
        <f t="shared" si="21"/>
        <v>36.159999999999997</v>
      </c>
      <c r="D138" s="17">
        <v>42</v>
      </c>
      <c r="E138" s="17">
        <v>65</v>
      </c>
      <c r="F138" s="17">
        <v>46</v>
      </c>
      <c r="G138" s="17">
        <v>81</v>
      </c>
      <c r="H138" s="17">
        <f t="shared" si="22"/>
        <v>69.66</v>
      </c>
      <c r="I138" s="17">
        <v>50</v>
      </c>
      <c r="J138" s="17">
        <v>45</v>
      </c>
      <c r="K138" s="16">
        <f t="shared" si="23"/>
        <v>50.545714285714283</v>
      </c>
    </row>
    <row r="139" spans="1:11">
      <c r="A139" s="12" t="s">
        <v>110</v>
      </c>
      <c r="B139" s="17">
        <v>45</v>
      </c>
      <c r="C139" s="17">
        <f t="shared" si="21"/>
        <v>50.849999999999994</v>
      </c>
      <c r="D139" s="17">
        <v>45</v>
      </c>
      <c r="E139" s="17">
        <v>45</v>
      </c>
      <c r="F139" s="17">
        <v>48</v>
      </c>
      <c r="G139" s="17">
        <v>100</v>
      </c>
      <c r="H139" s="17">
        <f t="shared" si="22"/>
        <v>86</v>
      </c>
      <c r="I139" s="17">
        <v>45</v>
      </c>
      <c r="J139" s="17">
        <v>48</v>
      </c>
      <c r="K139" s="16">
        <f t="shared" si="23"/>
        <v>52.550000000000004</v>
      </c>
    </row>
    <row r="140" spans="1:11">
      <c r="A140" s="12" t="s">
        <v>111</v>
      </c>
      <c r="B140" s="17">
        <v>60</v>
      </c>
      <c r="C140" s="17">
        <f t="shared" si="21"/>
        <v>67.8</v>
      </c>
      <c r="D140" s="17">
        <v>65</v>
      </c>
      <c r="E140" s="17">
        <v>80</v>
      </c>
      <c r="F140" s="17">
        <v>60</v>
      </c>
      <c r="G140" s="17">
        <v>125</v>
      </c>
      <c r="H140" s="17">
        <f t="shared" si="22"/>
        <v>107.5</v>
      </c>
      <c r="I140" s="17">
        <v>70</v>
      </c>
      <c r="J140" s="17">
        <v>57</v>
      </c>
      <c r="K140" s="16">
        <f t="shared" si="23"/>
        <v>72.471428571428575</v>
      </c>
    </row>
    <row r="141" spans="1:11">
      <c r="A141" s="12" t="s">
        <v>112</v>
      </c>
      <c r="B141" s="17">
        <v>70</v>
      </c>
      <c r="C141" s="17">
        <f t="shared" si="21"/>
        <v>79.099999999999994</v>
      </c>
      <c r="D141" s="17">
        <v>70</v>
      </c>
      <c r="E141" s="17">
        <v>85</v>
      </c>
      <c r="F141" s="17">
        <v>75</v>
      </c>
      <c r="G141" s="17">
        <v>130</v>
      </c>
      <c r="H141" s="17">
        <f t="shared" si="22"/>
        <v>111.8</v>
      </c>
      <c r="I141" s="17">
        <v>85</v>
      </c>
      <c r="J141" s="17">
        <v>65</v>
      </c>
      <c r="K141" s="16">
        <f t="shared" si="23"/>
        <v>81.557142857142864</v>
      </c>
    </row>
    <row r="142" spans="1:11">
      <c r="A142" s="12" t="s">
        <v>113</v>
      </c>
      <c r="B142" s="17">
        <v>80</v>
      </c>
      <c r="C142" s="17">
        <f t="shared" si="21"/>
        <v>90.399999999999991</v>
      </c>
      <c r="D142" s="17">
        <v>80</v>
      </c>
      <c r="E142" s="17">
        <v>85</v>
      </c>
      <c r="F142" s="17">
        <v>75</v>
      </c>
      <c r="G142" s="17">
        <v>128</v>
      </c>
      <c r="H142" s="17">
        <f t="shared" si="22"/>
        <v>110.08</v>
      </c>
      <c r="I142" s="17">
        <v>70</v>
      </c>
      <c r="J142" s="17">
        <v>65</v>
      </c>
      <c r="K142" s="16">
        <f t="shared" si="23"/>
        <v>82.21142857142857</v>
      </c>
    </row>
    <row r="143" spans="1:11">
      <c r="A143" s="12" t="s">
        <v>114</v>
      </c>
      <c r="B143" s="17">
        <v>95</v>
      </c>
      <c r="C143" s="17">
        <f t="shared" si="21"/>
        <v>107.35</v>
      </c>
      <c r="D143" s="17">
        <v>85</v>
      </c>
      <c r="E143" s="17">
        <v>100</v>
      </c>
      <c r="F143" s="17">
        <v>110</v>
      </c>
      <c r="G143" s="17">
        <v>152</v>
      </c>
      <c r="H143" s="17">
        <f t="shared" si="22"/>
        <v>130.72</v>
      </c>
      <c r="I143" s="17">
        <v>90</v>
      </c>
      <c r="J143" s="17">
        <v>78</v>
      </c>
      <c r="K143" s="16">
        <f t="shared" si="23"/>
        <v>100.15285714285714</v>
      </c>
    </row>
    <row r="144" spans="1:11">
      <c r="A144" s="12" t="s">
        <v>115</v>
      </c>
      <c r="B144" s="17">
        <v>105</v>
      </c>
      <c r="C144" s="17">
        <f t="shared" si="21"/>
        <v>118.64999999999999</v>
      </c>
      <c r="D144" s="17">
        <v>90</v>
      </c>
      <c r="E144" s="17">
        <v>100</v>
      </c>
      <c r="F144" s="17">
        <v>100</v>
      </c>
      <c r="G144" s="17">
        <v>165</v>
      </c>
      <c r="H144" s="17">
        <f t="shared" si="22"/>
        <v>141.9</v>
      </c>
      <c r="I144" s="17">
        <v>90</v>
      </c>
      <c r="J144" s="17">
        <v>85</v>
      </c>
      <c r="K144" s="16">
        <f t="shared" si="23"/>
        <v>103.64999999999999</v>
      </c>
    </row>
    <row r="145" spans="1:11">
      <c r="A145" s="12" t="s">
        <v>116</v>
      </c>
      <c r="B145" s="17">
        <v>110</v>
      </c>
      <c r="C145" s="17">
        <f t="shared" si="21"/>
        <v>124.29999999999998</v>
      </c>
      <c r="D145" s="17">
        <v>95</v>
      </c>
      <c r="E145" s="17">
        <v>100</v>
      </c>
      <c r="F145" s="17">
        <v>115</v>
      </c>
      <c r="G145" s="17">
        <v>162</v>
      </c>
      <c r="H145" s="17">
        <f t="shared" si="22"/>
        <v>139.32</v>
      </c>
      <c r="I145" s="17">
        <v>70</v>
      </c>
      <c r="J145" s="17">
        <v>70</v>
      </c>
      <c r="K145" s="16">
        <f t="shared" si="23"/>
        <v>101.94571428571427</v>
      </c>
    </row>
    <row r="146" spans="1:11">
      <c r="A146" s="12" t="s">
        <v>117</v>
      </c>
      <c r="B146" s="17">
        <v>125</v>
      </c>
      <c r="C146" s="17">
        <f t="shared" si="21"/>
        <v>141.25</v>
      </c>
      <c r="D146" s="17">
        <v>110</v>
      </c>
      <c r="E146" s="17">
        <v>110</v>
      </c>
      <c r="F146" s="17">
        <v>135</v>
      </c>
      <c r="G146" s="17">
        <v>175</v>
      </c>
      <c r="H146" s="17">
        <f t="shared" si="22"/>
        <v>150.5</v>
      </c>
      <c r="I146" s="17">
        <v>95</v>
      </c>
      <c r="J146" s="17">
        <v>82</v>
      </c>
      <c r="K146" s="16">
        <f t="shared" si="23"/>
        <v>117.67857142857143</v>
      </c>
    </row>
    <row r="147" spans="1:11">
      <c r="A147" s="12" t="s">
        <v>118</v>
      </c>
      <c r="B147" s="17">
        <v>150</v>
      </c>
      <c r="C147" s="17">
        <f t="shared" si="21"/>
        <v>169.49999999999997</v>
      </c>
      <c r="D147" s="17">
        <v>150</v>
      </c>
      <c r="E147" s="17">
        <v>150</v>
      </c>
      <c r="F147" s="17">
        <v>150</v>
      </c>
      <c r="G147" s="17">
        <v>182</v>
      </c>
      <c r="H147" s="17">
        <f t="shared" si="22"/>
        <v>156.52000000000001</v>
      </c>
      <c r="I147" s="17">
        <v>150</v>
      </c>
      <c r="J147" s="17">
        <v>128</v>
      </c>
      <c r="K147" s="16">
        <f t="shared" si="23"/>
        <v>150.57428571428571</v>
      </c>
    </row>
    <row r="149" spans="1:11">
      <c r="A149" s="15" t="s">
        <v>144</v>
      </c>
    </row>
    <row r="150" spans="1:11" s="12" customFormat="1">
      <c r="B150" s="12" t="s">
        <v>151</v>
      </c>
      <c r="C150" s="12" t="s">
        <v>25</v>
      </c>
      <c r="D150" s="12" t="s">
        <v>19</v>
      </c>
      <c r="E150" s="12" t="s">
        <v>20</v>
      </c>
      <c r="F150" s="12" t="s">
        <v>21</v>
      </c>
      <c r="G150" s="12" t="s">
        <v>149</v>
      </c>
      <c r="H150" s="12" t="s">
        <v>150</v>
      </c>
      <c r="I150" s="12" t="s">
        <v>22</v>
      </c>
      <c r="J150" s="12" t="s">
        <v>23</v>
      </c>
      <c r="K150" s="14" t="s">
        <v>26</v>
      </c>
    </row>
    <row r="152" spans="1:11">
      <c r="A152" s="12" t="s">
        <v>119</v>
      </c>
      <c r="B152" s="17">
        <v>90</v>
      </c>
      <c r="C152" s="17">
        <f>B152*1.13</f>
        <v>101.69999999999999</v>
      </c>
      <c r="D152" s="17">
        <v>100</v>
      </c>
      <c r="E152" s="17">
        <v>110</v>
      </c>
      <c r="F152" s="17">
        <v>115</v>
      </c>
      <c r="G152" s="17">
        <v>145</v>
      </c>
      <c r="H152" s="17">
        <f>G152*0.86</f>
        <v>124.7</v>
      </c>
      <c r="I152" s="17">
        <v>95</v>
      </c>
      <c r="J152" s="17">
        <v>80</v>
      </c>
      <c r="K152" s="16">
        <f>AVERAGE(C152:F152,H152:J152)</f>
        <v>103.77142857142857</v>
      </c>
    </row>
    <row r="153" spans="1:11">
      <c r="A153" s="12" t="s">
        <v>120</v>
      </c>
      <c r="B153" s="17">
        <v>65</v>
      </c>
      <c r="C153" s="17">
        <f t="shared" ref="C153:C170" si="24">B153*1.13</f>
        <v>73.449999999999989</v>
      </c>
      <c r="D153" s="17">
        <v>55</v>
      </c>
      <c r="E153" s="17">
        <v>90</v>
      </c>
      <c r="F153" s="17">
        <v>94</v>
      </c>
      <c r="G153" s="17">
        <v>135</v>
      </c>
      <c r="H153" s="17">
        <f t="shared" ref="H153:H170" si="25">G153*0.86</f>
        <v>116.1</v>
      </c>
      <c r="I153" s="17">
        <v>65</v>
      </c>
      <c r="J153" s="17">
        <v>69</v>
      </c>
      <c r="K153" s="16">
        <f t="shared" ref="K153:K170" si="26">AVERAGE(C153:F153,H153:J153)</f>
        <v>80.364285714285714</v>
      </c>
    </row>
    <row r="154" spans="1:11">
      <c r="A154" s="12" t="s">
        <v>118</v>
      </c>
      <c r="B154" s="17">
        <v>97</v>
      </c>
      <c r="C154" s="17">
        <f t="shared" si="24"/>
        <v>109.60999999999999</v>
      </c>
      <c r="D154" s="17">
        <v>150</v>
      </c>
      <c r="E154" s="17">
        <v>150</v>
      </c>
      <c r="F154" s="17">
        <v>160</v>
      </c>
      <c r="G154" s="17">
        <v>190</v>
      </c>
      <c r="H154" s="17">
        <f t="shared" si="25"/>
        <v>163.4</v>
      </c>
      <c r="I154" s="17">
        <v>160</v>
      </c>
      <c r="J154" s="17">
        <v>130</v>
      </c>
      <c r="K154" s="16">
        <f t="shared" si="26"/>
        <v>146.1442857142857</v>
      </c>
    </row>
    <row r="155" spans="1:11">
      <c r="A155" s="12" t="s">
        <v>121</v>
      </c>
      <c r="B155" s="17">
        <v>90</v>
      </c>
      <c r="C155" s="17">
        <f t="shared" si="24"/>
        <v>101.69999999999999</v>
      </c>
      <c r="D155" s="17">
        <v>130</v>
      </c>
      <c r="E155" s="17">
        <v>130</v>
      </c>
      <c r="F155" s="17">
        <v>150</v>
      </c>
      <c r="G155" s="17">
        <v>180</v>
      </c>
      <c r="H155" s="17">
        <f t="shared" si="25"/>
        <v>154.80000000000001</v>
      </c>
      <c r="I155" s="17">
        <v>95</v>
      </c>
      <c r="J155" s="17">
        <v>125</v>
      </c>
      <c r="K155" s="16">
        <f t="shared" si="26"/>
        <v>126.64285714285714</v>
      </c>
    </row>
    <row r="156" spans="1:11">
      <c r="A156" s="12" t="s">
        <v>122</v>
      </c>
      <c r="B156" s="17">
        <v>55</v>
      </c>
      <c r="C156" s="17">
        <f t="shared" si="24"/>
        <v>62.149999999999991</v>
      </c>
      <c r="D156" s="17">
        <v>90</v>
      </c>
      <c r="E156" s="17">
        <v>80</v>
      </c>
      <c r="F156" s="17">
        <v>84</v>
      </c>
      <c r="G156" s="17">
        <v>125</v>
      </c>
      <c r="H156" s="17">
        <f t="shared" si="25"/>
        <v>107.5</v>
      </c>
      <c r="I156" s="17">
        <v>79</v>
      </c>
      <c r="J156" s="17">
        <v>69</v>
      </c>
      <c r="K156" s="16">
        <f t="shared" si="26"/>
        <v>81.664285714285711</v>
      </c>
    </row>
    <row r="157" spans="1:11">
      <c r="A157" s="12" t="s">
        <v>123</v>
      </c>
      <c r="B157" s="17">
        <v>50</v>
      </c>
      <c r="C157" s="17">
        <f t="shared" si="24"/>
        <v>56.499999999999993</v>
      </c>
      <c r="D157" s="17">
        <v>80</v>
      </c>
      <c r="E157" s="17">
        <v>80</v>
      </c>
      <c r="F157" s="17">
        <v>83</v>
      </c>
      <c r="G157" s="17">
        <v>120</v>
      </c>
      <c r="H157" s="17">
        <f t="shared" si="25"/>
        <v>103.2</v>
      </c>
      <c r="I157" s="17">
        <v>75</v>
      </c>
      <c r="J157" s="17">
        <v>60</v>
      </c>
      <c r="K157" s="16">
        <f t="shared" si="26"/>
        <v>76.814285714285717</v>
      </c>
    </row>
    <row r="158" spans="1:11">
      <c r="A158" s="12" t="s">
        <v>124</v>
      </c>
      <c r="B158" s="17">
        <v>55</v>
      </c>
      <c r="C158" s="17">
        <f t="shared" si="24"/>
        <v>62.149999999999991</v>
      </c>
      <c r="D158" s="17">
        <v>62.5</v>
      </c>
      <c r="E158" s="17">
        <v>55</v>
      </c>
      <c r="F158" s="17">
        <v>55</v>
      </c>
      <c r="G158" s="17">
        <v>90</v>
      </c>
      <c r="H158" s="17">
        <f t="shared" si="25"/>
        <v>77.400000000000006</v>
      </c>
      <c r="I158" s="17">
        <v>55</v>
      </c>
      <c r="J158" s="17">
        <v>49</v>
      </c>
      <c r="K158" s="16">
        <f t="shared" si="26"/>
        <v>59.435714285714276</v>
      </c>
    </row>
    <row r="159" spans="1:11">
      <c r="A159" s="12" t="s">
        <v>125</v>
      </c>
      <c r="B159" s="17">
        <v>45</v>
      </c>
      <c r="C159" s="17">
        <f t="shared" si="24"/>
        <v>50.849999999999994</v>
      </c>
      <c r="D159" s="17">
        <v>51</v>
      </c>
      <c r="E159" s="17">
        <v>48</v>
      </c>
      <c r="F159" s="17">
        <v>52</v>
      </c>
      <c r="G159" s="17">
        <v>90</v>
      </c>
      <c r="H159" s="17">
        <f t="shared" si="25"/>
        <v>77.400000000000006</v>
      </c>
      <c r="I159" s="17">
        <v>48</v>
      </c>
      <c r="J159" s="17">
        <v>53</v>
      </c>
      <c r="K159" s="16">
        <f t="shared" si="26"/>
        <v>54.321428571428569</v>
      </c>
    </row>
    <row r="160" spans="1:11">
      <c r="A160" s="12" t="s">
        <v>126</v>
      </c>
      <c r="B160" s="17">
        <v>85</v>
      </c>
      <c r="C160" s="17">
        <f t="shared" si="24"/>
        <v>96.05</v>
      </c>
      <c r="D160" s="17">
        <v>90</v>
      </c>
      <c r="E160" s="17">
        <v>125</v>
      </c>
      <c r="F160" s="17">
        <v>130</v>
      </c>
      <c r="G160" s="17">
        <v>150</v>
      </c>
      <c r="H160" s="17">
        <f t="shared" si="25"/>
        <v>129</v>
      </c>
      <c r="I160" s="17">
        <v>100</v>
      </c>
      <c r="J160" s="17">
        <v>100</v>
      </c>
      <c r="K160" s="16">
        <f t="shared" si="26"/>
        <v>110.00714285714285</v>
      </c>
    </row>
    <row r="161" spans="1:11">
      <c r="A161" s="12" t="s">
        <v>127</v>
      </c>
      <c r="B161" s="17">
        <v>70</v>
      </c>
      <c r="C161" s="17">
        <f t="shared" si="24"/>
        <v>79.099999999999994</v>
      </c>
      <c r="D161" s="17">
        <v>78</v>
      </c>
      <c r="E161" s="17">
        <v>80</v>
      </c>
      <c r="F161" s="17">
        <v>85</v>
      </c>
      <c r="G161" s="17">
        <v>125</v>
      </c>
      <c r="H161" s="17">
        <f t="shared" si="25"/>
        <v>107.5</v>
      </c>
      <c r="I161" s="17">
        <v>75</v>
      </c>
      <c r="J161" s="17">
        <v>85</v>
      </c>
      <c r="K161" s="16">
        <f t="shared" si="26"/>
        <v>84.228571428571428</v>
      </c>
    </row>
    <row r="162" spans="1:11">
      <c r="A162" s="12" t="s">
        <v>128</v>
      </c>
      <c r="B162" s="17">
        <v>40</v>
      </c>
      <c r="C162" s="17">
        <f t="shared" si="24"/>
        <v>45.199999999999996</v>
      </c>
      <c r="D162" s="17">
        <v>62</v>
      </c>
      <c r="E162" s="17">
        <v>60</v>
      </c>
      <c r="F162" s="17">
        <v>65</v>
      </c>
      <c r="G162" s="17">
        <v>90</v>
      </c>
      <c r="H162" s="17">
        <f t="shared" si="25"/>
        <v>77.400000000000006</v>
      </c>
      <c r="I162" s="17">
        <v>60</v>
      </c>
      <c r="J162" s="17">
        <v>60</v>
      </c>
      <c r="K162" s="16">
        <f t="shared" si="26"/>
        <v>61.371428571428574</v>
      </c>
    </row>
    <row r="163" spans="1:11">
      <c r="A163" s="12" t="s">
        <v>129</v>
      </c>
      <c r="B163" s="17">
        <v>50</v>
      </c>
      <c r="C163" s="17">
        <f t="shared" si="24"/>
        <v>56.499999999999993</v>
      </c>
      <c r="D163" s="17">
        <v>37</v>
      </c>
      <c r="E163" s="17">
        <v>55</v>
      </c>
      <c r="F163" s="17">
        <v>50</v>
      </c>
      <c r="G163" s="17">
        <v>85</v>
      </c>
      <c r="H163" s="17">
        <f t="shared" si="25"/>
        <v>73.099999999999994</v>
      </c>
      <c r="I163" s="17">
        <v>38</v>
      </c>
      <c r="J163" s="17">
        <v>40</v>
      </c>
      <c r="K163" s="16">
        <f t="shared" si="26"/>
        <v>49.942857142857143</v>
      </c>
    </row>
    <row r="164" spans="1:11">
      <c r="A164" s="12" t="s">
        <v>130</v>
      </c>
      <c r="B164" s="17">
        <v>38</v>
      </c>
      <c r="C164" s="17">
        <f t="shared" si="24"/>
        <v>42.94</v>
      </c>
      <c r="D164" s="17">
        <v>35</v>
      </c>
      <c r="E164" s="17">
        <v>55</v>
      </c>
      <c r="F164" s="17">
        <v>55</v>
      </c>
      <c r="G164" s="17">
        <v>90</v>
      </c>
      <c r="H164" s="17">
        <f t="shared" si="25"/>
        <v>77.400000000000006</v>
      </c>
      <c r="I164" s="17">
        <v>45</v>
      </c>
      <c r="J164" s="17">
        <v>45</v>
      </c>
      <c r="K164" s="16">
        <f t="shared" si="26"/>
        <v>50.76285714285715</v>
      </c>
    </row>
    <row r="165" spans="1:11">
      <c r="A165" s="12" t="s">
        <v>131</v>
      </c>
      <c r="B165" s="17">
        <v>38</v>
      </c>
      <c r="C165" s="17">
        <f t="shared" si="24"/>
        <v>42.94</v>
      </c>
      <c r="D165" s="17">
        <v>42</v>
      </c>
      <c r="E165" s="17">
        <v>65</v>
      </c>
      <c r="F165" s="17">
        <v>65</v>
      </c>
      <c r="G165" s="17">
        <v>100</v>
      </c>
      <c r="H165" s="17">
        <f t="shared" si="25"/>
        <v>86</v>
      </c>
      <c r="I165" s="17">
        <v>60</v>
      </c>
      <c r="J165" s="17">
        <v>62</v>
      </c>
      <c r="K165" s="16">
        <f t="shared" si="26"/>
        <v>60.42</v>
      </c>
    </row>
    <row r="166" spans="1:11">
      <c r="A166" s="12" t="s">
        <v>132</v>
      </c>
      <c r="B166" s="17">
        <v>34</v>
      </c>
      <c r="C166" s="17">
        <f t="shared" si="24"/>
        <v>38.419999999999995</v>
      </c>
      <c r="D166" s="17">
        <v>34.5</v>
      </c>
      <c r="E166" s="17">
        <v>55</v>
      </c>
      <c r="F166" s="17">
        <v>45</v>
      </c>
      <c r="G166" s="17">
        <v>75</v>
      </c>
      <c r="H166" s="17">
        <f t="shared" si="25"/>
        <v>64.5</v>
      </c>
      <c r="I166" s="17">
        <v>50</v>
      </c>
      <c r="J166" s="17">
        <v>50</v>
      </c>
      <c r="K166" s="16">
        <f t="shared" si="26"/>
        <v>48.202857142857134</v>
      </c>
    </row>
    <row r="167" spans="1:11">
      <c r="A167" s="12" t="s">
        <v>133</v>
      </c>
      <c r="B167" s="17">
        <v>82</v>
      </c>
      <c r="C167" s="17">
        <f t="shared" si="24"/>
        <v>92.66</v>
      </c>
      <c r="D167" s="17">
        <v>82.5</v>
      </c>
      <c r="E167" s="17">
        <v>90</v>
      </c>
      <c r="F167" s="17">
        <v>95</v>
      </c>
      <c r="G167" s="17">
        <v>140</v>
      </c>
      <c r="H167" s="17">
        <f t="shared" si="25"/>
        <v>120.39999999999999</v>
      </c>
      <c r="I167" s="17">
        <v>95</v>
      </c>
      <c r="J167" s="17">
        <v>84</v>
      </c>
      <c r="K167" s="16">
        <f t="shared" si="26"/>
        <v>94.222857142857137</v>
      </c>
    </row>
    <row r="168" spans="1:11">
      <c r="A168" s="12" t="s">
        <v>134</v>
      </c>
      <c r="B168" s="17">
        <v>66</v>
      </c>
      <c r="C168" s="17">
        <f t="shared" si="24"/>
        <v>74.58</v>
      </c>
      <c r="D168" s="17">
        <v>60</v>
      </c>
      <c r="E168" s="17">
        <v>62</v>
      </c>
      <c r="F168" s="17">
        <v>69</v>
      </c>
      <c r="G168" s="17">
        <v>110</v>
      </c>
      <c r="H168" s="17">
        <f t="shared" si="25"/>
        <v>94.6</v>
      </c>
      <c r="I168" s="17">
        <v>64</v>
      </c>
      <c r="J168" s="17">
        <v>63</v>
      </c>
      <c r="K168" s="16">
        <f t="shared" si="26"/>
        <v>69.597142857142856</v>
      </c>
    </row>
    <row r="169" spans="1:11">
      <c r="A169" s="12" t="s">
        <v>135</v>
      </c>
      <c r="B169" s="17">
        <v>52</v>
      </c>
      <c r="C169" s="17">
        <f t="shared" si="24"/>
        <v>58.759999999999991</v>
      </c>
      <c r="D169" s="17">
        <v>82.5</v>
      </c>
      <c r="E169" s="17">
        <v>69</v>
      </c>
      <c r="F169" s="17">
        <v>72</v>
      </c>
      <c r="G169" s="17">
        <v>125</v>
      </c>
      <c r="H169" s="17">
        <f t="shared" si="25"/>
        <v>107.5</v>
      </c>
      <c r="I169" s="17">
        <v>75</v>
      </c>
      <c r="J169" s="17">
        <v>69</v>
      </c>
      <c r="K169" s="16">
        <f t="shared" si="26"/>
        <v>76.251428571428576</v>
      </c>
    </row>
    <row r="170" spans="1:11">
      <c r="A170" s="12" t="s">
        <v>136</v>
      </c>
      <c r="B170" s="17">
        <v>52</v>
      </c>
      <c r="C170" s="17">
        <f t="shared" si="24"/>
        <v>58.759999999999991</v>
      </c>
      <c r="D170" s="17">
        <v>40</v>
      </c>
      <c r="E170" s="17">
        <v>50</v>
      </c>
      <c r="F170" s="17">
        <v>53</v>
      </c>
      <c r="G170" s="17">
        <v>85</v>
      </c>
      <c r="H170" s="17">
        <f t="shared" si="25"/>
        <v>73.099999999999994</v>
      </c>
      <c r="I170" s="17">
        <v>52</v>
      </c>
      <c r="J170" s="17">
        <v>54</v>
      </c>
      <c r="K170" s="16">
        <f t="shared" si="26"/>
        <v>54.408571428571427</v>
      </c>
    </row>
  </sheetData>
  <phoneticPr fontId="3" type="noConversion"/>
  <pageMargins left="0.75000000000000011" right="0.75000000000000011" top="0.39370078740157483" bottom="0.39370078740157483" header="0.39370078740157483" footer="0.3937007874015748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8"/>
  <sheetViews>
    <sheetView tabSelected="1" workbookViewId="0">
      <selection activeCell="M23" sqref="M23"/>
    </sheetView>
  </sheetViews>
  <sheetFormatPr baseColWidth="10" defaultRowHeight="15" x14ac:dyDescent="0"/>
  <cols>
    <col min="1" max="1" width="38" customWidth="1"/>
    <col min="2" max="10" width="0" hidden="1" customWidth="1"/>
    <col min="11" max="11" width="36.83203125" style="27" customWidth="1"/>
    <col min="13" max="13" width="46.83203125" customWidth="1"/>
  </cols>
  <sheetData>
    <row r="2" spans="1:13">
      <c r="A2" s="11" t="s">
        <v>147</v>
      </c>
    </row>
    <row r="3" spans="1:13">
      <c r="A3" s="12" t="s">
        <v>148</v>
      </c>
    </row>
    <row r="5" spans="1:13">
      <c r="A5" s="1" t="s">
        <v>145</v>
      </c>
      <c r="B5" s="1"/>
      <c r="C5" s="1"/>
      <c r="D5" s="1"/>
      <c r="E5" s="1"/>
      <c r="F5" s="1"/>
      <c r="G5" s="1"/>
      <c r="H5" s="1"/>
      <c r="I5" s="1"/>
      <c r="J5" s="1"/>
      <c r="K5" s="1" t="s">
        <v>152</v>
      </c>
      <c r="M5" s="11" t="s">
        <v>146</v>
      </c>
    </row>
    <row r="6" spans="1:13">
      <c r="A6" s="18" t="s">
        <v>18</v>
      </c>
      <c r="B6" s="18">
        <v>160</v>
      </c>
      <c r="C6" s="18">
        <v>180.79999999999998</v>
      </c>
      <c r="D6" s="18">
        <v>150</v>
      </c>
      <c r="E6" s="18">
        <v>160</v>
      </c>
      <c r="F6" s="18">
        <v>180</v>
      </c>
      <c r="G6" s="18">
        <v>240</v>
      </c>
      <c r="H6" s="18">
        <v>206.4</v>
      </c>
      <c r="I6" s="18">
        <v>125</v>
      </c>
      <c r="J6" s="18">
        <v>158</v>
      </c>
      <c r="K6" s="28">
        <v>164.16</v>
      </c>
      <c r="M6" s="2" t="s">
        <v>24</v>
      </c>
    </row>
    <row r="7" spans="1:13">
      <c r="A7" s="18" t="s">
        <v>17</v>
      </c>
      <c r="B7" s="18">
        <v>160</v>
      </c>
      <c r="C7" s="18">
        <v>180.79999999999998</v>
      </c>
      <c r="D7" s="18">
        <v>150</v>
      </c>
      <c r="E7" s="18">
        <v>150</v>
      </c>
      <c r="F7" s="18">
        <v>145</v>
      </c>
      <c r="G7" s="18">
        <v>240</v>
      </c>
      <c r="H7" s="18">
        <v>206.4</v>
      </c>
      <c r="I7" s="18">
        <v>125</v>
      </c>
      <c r="J7" s="18">
        <v>150</v>
      </c>
      <c r="K7" s="28">
        <v>155.77000000000001</v>
      </c>
      <c r="M7" s="3" t="s">
        <v>143</v>
      </c>
    </row>
    <row r="8" spans="1:13">
      <c r="A8" s="19" t="s">
        <v>118</v>
      </c>
      <c r="B8" s="19">
        <v>150</v>
      </c>
      <c r="C8" s="19">
        <v>169.49999999999997</v>
      </c>
      <c r="D8" s="19">
        <v>150</v>
      </c>
      <c r="E8" s="19">
        <v>150</v>
      </c>
      <c r="F8" s="19">
        <v>150</v>
      </c>
      <c r="G8" s="19">
        <v>182</v>
      </c>
      <c r="H8" s="19">
        <v>156.52000000000001</v>
      </c>
      <c r="I8" s="19">
        <v>150</v>
      </c>
      <c r="J8" s="19">
        <v>128</v>
      </c>
      <c r="K8" s="29">
        <v>150.57428571428571</v>
      </c>
      <c r="M8" s="4" t="s">
        <v>140</v>
      </c>
    </row>
    <row r="9" spans="1:13">
      <c r="A9" s="20" t="s">
        <v>75</v>
      </c>
      <c r="B9" s="20">
        <v>140</v>
      </c>
      <c r="C9" s="20">
        <v>158.19999999999999</v>
      </c>
      <c r="D9" s="20">
        <v>145</v>
      </c>
      <c r="E9" s="20">
        <v>150</v>
      </c>
      <c r="F9" s="20">
        <v>200</v>
      </c>
      <c r="G9" s="20">
        <v>186</v>
      </c>
      <c r="H9" s="20">
        <v>159.96</v>
      </c>
      <c r="I9" s="20">
        <v>150</v>
      </c>
      <c r="J9" s="20">
        <v>135</v>
      </c>
      <c r="K9" s="30">
        <v>149.29599999999999</v>
      </c>
      <c r="M9" s="5" t="s">
        <v>138</v>
      </c>
    </row>
    <row r="10" spans="1:13">
      <c r="A10" s="21" t="s">
        <v>47</v>
      </c>
      <c r="B10" s="21">
        <v>200</v>
      </c>
      <c r="C10" s="21">
        <v>225.99999999999997</v>
      </c>
      <c r="D10" s="21">
        <v>125</v>
      </c>
      <c r="E10" s="21">
        <v>115</v>
      </c>
      <c r="F10" s="21">
        <v>160</v>
      </c>
      <c r="G10" s="21">
        <v>190</v>
      </c>
      <c r="H10" s="21">
        <v>163.4</v>
      </c>
      <c r="I10" s="21">
        <v>125</v>
      </c>
      <c r="J10" s="21">
        <v>120</v>
      </c>
      <c r="K10" s="31">
        <v>147.77142857142857</v>
      </c>
      <c r="M10" s="6" t="s">
        <v>144</v>
      </c>
    </row>
    <row r="11" spans="1:13">
      <c r="A11" s="22" t="s">
        <v>118</v>
      </c>
      <c r="B11" s="22">
        <v>97</v>
      </c>
      <c r="C11" s="22">
        <v>109.60999999999999</v>
      </c>
      <c r="D11" s="22">
        <v>150</v>
      </c>
      <c r="E11" s="22">
        <v>150</v>
      </c>
      <c r="F11" s="22">
        <v>160</v>
      </c>
      <c r="G11" s="22">
        <v>190</v>
      </c>
      <c r="H11" s="22">
        <v>163.4</v>
      </c>
      <c r="I11" s="22">
        <v>160</v>
      </c>
      <c r="J11" s="22">
        <v>130</v>
      </c>
      <c r="K11" s="32">
        <v>146.1442857142857</v>
      </c>
      <c r="M11" s="7" t="s">
        <v>137</v>
      </c>
    </row>
    <row r="12" spans="1:13">
      <c r="A12" s="23" t="s">
        <v>40</v>
      </c>
      <c r="B12" s="23">
        <v>120</v>
      </c>
      <c r="C12" s="23">
        <v>135.6</v>
      </c>
      <c r="D12" s="23">
        <v>130</v>
      </c>
      <c r="E12" s="23">
        <v>134</v>
      </c>
      <c r="F12" s="23">
        <v>165</v>
      </c>
      <c r="G12" s="23">
        <v>182</v>
      </c>
      <c r="H12" s="23">
        <v>156.52000000000001</v>
      </c>
      <c r="I12" s="23">
        <v>145</v>
      </c>
      <c r="J12" s="23">
        <v>126</v>
      </c>
      <c r="K12" s="33">
        <v>141.73142857142858</v>
      </c>
      <c r="M12" s="8" t="s">
        <v>141</v>
      </c>
    </row>
    <row r="13" spans="1:13">
      <c r="A13" s="24" t="s">
        <v>18</v>
      </c>
      <c r="B13" s="24">
        <v>120</v>
      </c>
      <c r="C13" s="24">
        <v>135.6</v>
      </c>
      <c r="D13" s="24">
        <v>150</v>
      </c>
      <c r="E13" s="24">
        <v>100</v>
      </c>
      <c r="F13" s="24">
        <v>120</v>
      </c>
      <c r="G13" s="24">
        <v>185</v>
      </c>
      <c r="H13" s="24">
        <v>159.1</v>
      </c>
      <c r="I13" s="24">
        <v>160</v>
      </c>
      <c r="J13" s="24">
        <v>140</v>
      </c>
      <c r="K13" s="34">
        <v>137.81428571428572</v>
      </c>
      <c r="M13" s="9" t="s">
        <v>139</v>
      </c>
    </row>
    <row r="14" spans="1:13">
      <c r="A14" s="24" t="s">
        <v>17</v>
      </c>
      <c r="B14" s="24">
        <v>90</v>
      </c>
      <c r="C14" s="24">
        <v>101.69999999999999</v>
      </c>
      <c r="D14" s="24">
        <v>120</v>
      </c>
      <c r="E14" s="24">
        <v>100</v>
      </c>
      <c r="F14" s="24">
        <v>120</v>
      </c>
      <c r="G14" s="24">
        <v>200</v>
      </c>
      <c r="H14" s="24">
        <v>172</v>
      </c>
      <c r="I14" s="24">
        <v>160</v>
      </c>
      <c r="J14" s="24">
        <v>145</v>
      </c>
      <c r="K14" s="34">
        <v>131.24285714285716</v>
      </c>
      <c r="M14" s="10" t="s">
        <v>142</v>
      </c>
    </row>
    <row r="15" spans="1:13">
      <c r="A15" s="24" t="s">
        <v>76</v>
      </c>
      <c r="B15" s="24">
        <v>120</v>
      </c>
      <c r="C15" s="24">
        <v>135.6</v>
      </c>
      <c r="D15" s="24">
        <v>150</v>
      </c>
      <c r="E15" s="24">
        <v>100</v>
      </c>
      <c r="F15" s="24">
        <v>120</v>
      </c>
      <c r="G15" s="24">
        <v>180</v>
      </c>
      <c r="H15" s="24">
        <v>154.80000000000001</v>
      </c>
      <c r="I15" s="24">
        <v>150</v>
      </c>
      <c r="J15" s="24">
        <v>108</v>
      </c>
      <c r="K15" s="34">
        <v>131.20000000000002</v>
      </c>
    </row>
    <row r="16" spans="1:13">
      <c r="A16" s="18" t="s">
        <v>16</v>
      </c>
      <c r="B16" s="18">
        <v>120</v>
      </c>
      <c r="C16" s="18">
        <v>135.6</v>
      </c>
      <c r="D16" s="18">
        <v>120</v>
      </c>
      <c r="E16" s="18">
        <v>118</v>
      </c>
      <c r="F16" s="18">
        <v>132</v>
      </c>
      <c r="G16" s="18">
        <v>175</v>
      </c>
      <c r="H16" s="18">
        <v>150.5</v>
      </c>
      <c r="I16" s="18">
        <v>170</v>
      </c>
      <c r="J16" s="18">
        <v>130</v>
      </c>
      <c r="K16" s="28">
        <v>129.30000000000001</v>
      </c>
    </row>
    <row r="17" spans="1:11">
      <c r="A17" s="22" t="s">
        <v>121</v>
      </c>
      <c r="B17" s="22">
        <v>90</v>
      </c>
      <c r="C17" s="22">
        <v>101.69999999999999</v>
      </c>
      <c r="D17" s="22">
        <v>130</v>
      </c>
      <c r="E17" s="22">
        <v>130</v>
      </c>
      <c r="F17" s="22">
        <v>150</v>
      </c>
      <c r="G17" s="22">
        <v>180</v>
      </c>
      <c r="H17" s="22">
        <v>154.80000000000001</v>
      </c>
      <c r="I17" s="22">
        <v>95</v>
      </c>
      <c r="J17" s="22">
        <v>125</v>
      </c>
      <c r="K17" s="32">
        <v>126.64285714285714</v>
      </c>
    </row>
    <row r="18" spans="1:11">
      <c r="A18" s="19" t="s">
        <v>106</v>
      </c>
      <c r="B18" s="19">
        <v>130</v>
      </c>
      <c r="C18" s="19">
        <v>146.89999999999998</v>
      </c>
      <c r="D18" s="19">
        <v>110</v>
      </c>
      <c r="E18" s="19">
        <v>110</v>
      </c>
      <c r="F18" s="19">
        <v>130</v>
      </c>
      <c r="G18" s="19">
        <v>180</v>
      </c>
      <c r="H18" s="19">
        <v>154.80000000000001</v>
      </c>
      <c r="I18" s="19">
        <v>120</v>
      </c>
      <c r="J18" s="19">
        <v>95</v>
      </c>
      <c r="K18" s="29">
        <v>123.81428571428572</v>
      </c>
    </row>
    <row r="19" spans="1:11">
      <c r="A19" s="20" t="s">
        <v>74</v>
      </c>
      <c r="B19" s="20">
        <v>95</v>
      </c>
      <c r="C19" s="20">
        <v>107.35</v>
      </c>
      <c r="D19" s="20">
        <v>110</v>
      </c>
      <c r="E19" s="20">
        <v>110</v>
      </c>
      <c r="F19" s="20">
        <v>160</v>
      </c>
      <c r="G19" s="20">
        <v>180</v>
      </c>
      <c r="H19" s="20">
        <v>154.80000000000001</v>
      </c>
      <c r="I19" s="20">
        <v>125</v>
      </c>
      <c r="J19" s="20">
        <v>115</v>
      </c>
      <c r="K19" s="30">
        <v>122.97499999999999</v>
      </c>
    </row>
    <row r="20" spans="1:11">
      <c r="A20" s="21" t="s">
        <v>46</v>
      </c>
      <c r="B20" s="21">
        <v>150</v>
      </c>
      <c r="C20" s="21">
        <v>169.49999999999997</v>
      </c>
      <c r="D20" s="21">
        <v>95</v>
      </c>
      <c r="E20" s="21">
        <v>100</v>
      </c>
      <c r="F20" s="21">
        <v>130</v>
      </c>
      <c r="G20" s="21">
        <v>170</v>
      </c>
      <c r="H20" s="21">
        <v>146.19999999999999</v>
      </c>
      <c r="I20" s="21">
        <v>95</v>
      </c>
      <c r="J20" s="21">
        <v>117.5</v>
      </c>
      <c r="K20" s="31">
        <v>121.88571428571429</v>
      </c>
    </row>
    <row r="21" spans="1:11">
      <c r="A21" s="24" t="s">
        <v>85</v>
      </c>
      <c r="B21" s="24">
        <v>90</v>
      </c>
      <c r="C21" s="24">
        <v>101.69999999999999</v>
      </c>
      <c r="D21" s="24">
        <v>140</v>
      </c>
      <c r="E21" s="24">
        <v>115</v>
      </c>
      <c r="F21" s="24">
        <v>128</v>
      </c>
      <c r="G21" s="24">
        <v>190</v>
      </c>
      <c r="H21" s="24">
        <v>163.4</v>
      </c>
      <c r="I21" s="24">
        <v>110</v>
      </c>
      <c r="J21" s="24">
        <v>90</v>
      </c>
      <c r="K21" s="34">
        <v>121.15714285714286</v>
      </c>
    </row>
    <row r="22" spans="1:11">
      <c r="A22" s="25" t="s">
        <v>65</v>
      </c>
      <c r="B22" s="25">
        <v>150</v>
      </c>
      <c r="C22" s="25">
        <v>169.49999999999997</v>
      </c>
      <c r="D22" s="25">
        <v>95</v>
      </c>
      <c r="E22" s="25">
        <v>100</v>
      </c>
      <c r="F22" s="25">
        <v>130</v>
      </c>
      <c r="G22" s="25">
        <v>185</v>
      </c>
      <c r="H22" s="25">
        <v>159.1</v>
      </c>
      <c r="I22" s="25">
        <v>95</v>
      </c>
      <c r="J22" s="25">
        <v>95</v>
      </c>
      <c r="K22" s="35">
        <v>120.51428571428572</v>
      </c>
    </row>
    <row r="23" spans="1:11">
      <c r="A23" s="24" t="s">
        <v>82</v>
      </c>
      <c r="B23" s="24">
        <v>80</v>
      </c>
      <c r="C23" s="24">
        <v>90.399999999999991</v>
      </c>
      <c r="D23" s="24">
        <v>130</v>
      </c>
      <c r="E23" s="24">
        <v>115</v>
      </c>
      <c r="F23" s="24">
        <v>120</v>
      </c>
      <c r="G23" s="24">
        <v>195</v>
      </c>
      <c r="H23" s="24">
        <v>167.7</v>
      </c>
      <c r="I23" s="24">
        <v>110</v>
      </c>
      <c r="J23" s="24">
        <v>110</v>
      </c>
      <c r="K23" s="34">
        <v>120.44285714285714</v>
      </c>
    </row>
    <row r="24" spans="1:11">
      <c r="A24" s="23" t="s">
        <v>39</v>
      </c>
      <c r="B24" s="23">
        <v>90</v>
      </c>
      <c r="C24" s="23">
        <v>101.69999999999999</v>
      </c>
      <c r="D24" s="23">
        <v>100</v>
      </c>
      <c r="E24" s="23">
        <v>128</v>
      </c>
      <c r="F24" s="23">
        <v>145</v>
      </c>
      <c r="G24" s="23">
        <v>175</v>
      </c>
      <c r="H24" s="23">
        <v>150.5</v>
      </c>
      <c r="I24" s="23">
        <v>115</v>
      </c>
      <c r="J24" s="23">
        <v>98</v>
      </c>
      <c r="K24" s="33">
        <v>119.74285714285715</v>
      </c>
    </row>
    <row r="25" spans="1:11">
      <c r="A25" s="24" t="s">
        <v>76</v>
      </c>
      <c r="B25" s="24">
        <v>100</v>
      </c>
      <c r="C25" s="24">
        <v>112.99999999999999</v>
      </c>
      <c r="D25" s="24">
        <v>160</v>
      </c>
      <c r="E25" s="24">
        <v>100</v>
      </c>
      <c r="F25" s="24">
        <v>130</v>
      </c>
      <c r="G25" s="24">
        <v>180</v>
      </c>
      <c r="H25" s="24">
        <v>154.80000000000001</v>
      </c>
      <c r="I25" s="24">
        <v>90</v>
      </c>
      <c r="J25" s="24">
        <v>90</v>
      </c>
      <c r="K25" s="34">
        <v>119.68571428571428</v>
      </c>
    </row>
    <row r="26" spans="1:11">
      <c r="A26" s="19" t="s">
        <v>117</v>
      </c>
      <c r="B26" s="19">
        <v>125</v>
      </c>
      <c r="C26" s="19">
        <v>141.25</v>
      </c>
      <c r="D26" s="19">
        <v>110</v>
      </c>
      <c r="E26" s="19">
        <v>110</v>
      </c>
      <c r="F26" s="19">
        <v>135</v>
      </c>
      <c r="G26" s="19">
        <v>175</v>
      </c>
      <c r="H26" s="19">
        <v>150.5</v>
      </c>
      <c r="I26" s="19">
        <v>95</v>
      </c>
      <c r="J26" s="19">
        <v>82</v>
      </c>
      <c r="K26" s="29">
        <v>117.67857142857143</v>
      </c>
    </row>
    <row r="27" spans="1:11">
      <c r="A27" s="23" t="s">
        <v>38</v>
      </c>
      <c r="B27" s="23">
        <v>90</v>
      </c>
      <c r="C27" s="23">
        <v>101.69999999999999</v>
      </c>
      <c r="D27" s="23">
        <v>100</v>
      </c>
      <c r="E27" s="23">
        <v>120</v>
      </c>
      <c r="F27" s="23">
        <v>150</v>
      </c>
      <c r="G27" s="23">
        <v>155</v>
      </c>
      <c r="H27" s="23">
        <v>133.30000000000001</v>
      </c>
      <c r="I27" s="23">
        <v>100</v>
      </c>
      <c r="J27" s="23">
        <v>80</v>
      </c>
      <c r="K27" s="33">
        <v>112.14285714285714</v>
      </c>
    </row>
    <row r="28" spans="1:11">
      <c r="A28" s="22" t="s">
        <v>126</v>
      </c>
      <c r="B28" s="22">
        <v>85</v>
      </c>
      <c r="C28" s="22">
        <v>96.05</v>
      </c>
      <c r="D28" s="22">
        <v>90</v>
      </c>
      <c r="E28" s="22">
        <v>125</v>
      </c>
      <c r="F28" s="22">
        <v>130</v>
      </c>
      <c r="G28" s="22">
        <v>150</v>
      </c>
      <c r="H28" s="22">
        <v>129</v>
      </c>
      <c r="I28" s="22">
        <v>100</v>
      </c>
      <c r="J28" s="22">
        <v>100</v>
      </c>
      <c r="K28" s="32">
        <v>110.00714285714285</v>
      </c>
    </row>
    <row r="29" spans="1:11">
      <c r="A29" s="24" t="s">
        <v>78</v>
      </c>
      <c r="B29" s="24">
        <v>80</v>
      </c>
      <c r="C29" s="24">
        <v>90.399999999999991</v>
      </c>
      <c r="D29" s="24">
        <v>140</v>
      </c>
      <c r="E29" s="24">
        <v>110</v>
      </c>
      <c r="F29" s="24">
        <v>90</v>
      </c>
      <c r="G29" s="24">
        <v>158</v>
      </c>
      <c r="H29" s="24">
        <v>135.88</v>
      </c>
      <c r="I29" s="24">
        <v>100</v>
      </c>
      <c r="J29" s="24">
        <v>95</v>
      </c>
      <c r="K29" s="34">
        <v>108.75428571428571</v>
      </c>
    </row>
    <row r="30" spans="1:11">
      <c r="A30" s="20" t="s">
        <v>73</v>
      </c>
      <c r="B30" s="20">
        <v>75</v>
      </c>
      <c r="C30" s="20">
        <v>84.749999999999986</v>
      </c>
      <c r="D30" s="20">
        <v>100</v>
      </c>
      <c r="E30" s="20">
        <v>100</v>
      </c>
      <c r="F30" s="20">
        <v>130</v>
      </c>
      <c r="G30" s="20">
        <v>160</v>
      </c>
      <c r="H30" s="20">
        <v>137.6</v>
      </c>
      <c r="I30" s="20">
        <v>105</v>
      </c>
      <c r="J30" s="20">
        <v>105</v>
      </c>
      <c r="K30" s="30">
        <v>107.88499999999999</v>
      </c>
    </row>
    <row r="31" spans="1:11">
      <c r="A31" s="18" t="s">
        <v>15</v>
      </c>
      <c r="B31" s="18">
        <v>90</v>
      </c>
      <c r="C31" s="18">
        <v>101.69999999999999</v>
      </c>
      <c r="D31" s="18">
        <v>95</v>
      </c>
      <c r="E31" s="18">
        <v>109</v>
      </c>
      <c r="F31" s="18">
        <v>110</v>
      </c>
      <c r="G31" s="18">
        <v>165</v>
      </c>
      <c r="H31" s="18">
        <v>141.9</v>
      </c>
      <c r="I31" s="18">
        <v>105</v>
      </c>
      <c r="J31" s="18">
        <v>90</v>
      </c>
      <c r="K31" s="28">
        <v>107.16</v>
      </c>
    </row>
    <row r="32" spans="1:11">
      <c r="A32" s="21" t="s">
        <v>45</v>
      </c>
      <c r="B32" s="21">
        <v>95</v>
      </c>
      <c r="C32" s="21">
        <v>107.35</v>
      </c>
      <c r="D32" s="21">
        <v>90</v>
      </c>
      <c r="E32" s="21">
        <v>95</v>
      </c>
      <c r="F32" s="21">
        <v>110</v>
      </c>
      <c r="G32" s="21">
        <v>180</v>
      </c>
      <c r="H32" s="21">
        <v>154.80000000000001</v>
      </c>
      <c r="I32" s="21">
        <v>90</v>
      </c>
      <c r="J32" s="21">
        <v>95</v>
      </c>
      <c r="K32" s="31">
        <v>106.02142857142859</v>
      </c>
    </row>
    <row r="33" spans="1:11">
      <c r="A33" s="22" t="s">
        <v>119</v>
      </c>
      <c r="B33" s="22">
        <v>90</v>
      </c>
      <c r="C33" s="22">
        <v>101.69999999999999</v>
      </c>
      <c r="D33" s="22">
        <v>100</v>
      </c>
      <c r="E33" s="22">
        <v>110</v>
      </c>
      <c r="F33" s="22">
        <v>115</v>
      </c>
      <c r="G33" s="22">
        <v>145</v>
      </c>
      <c r="H33" s="22">
        <v>124.7</v>
      </c>
      <c r="I33" s="22">
        <v>95</v>
      </c>
      <c r="J33" s="22">
        <v>80</v>
      </c>
      <c r="K33" s="32">
        <v>103.77142857142857</v>
      </c>
    </row>
    <row r="34" spans="1:11">
      <c r="A34" s="19" t="s">
        <v>115</v>
      </c>
      <c r="B34" s="19">
        <v>105</v>
      </c>
      <c r="C34" s="19">
        <v>118.64999999999999</v>
      </c>
      <c r="D34" s="19">
        <v>90</v>
      </c>
      <c r="E34" s="19">
        <v>100</v>
      </c>
      <c r="F34" s="19">
        <v>100</v>
      </c>
      <c r="G34" s="19">
        <v>165</v>
      </c>
      <c r="H34" s="19">
        <v>141.9</v>
      </c>
      <c r="I34" s="19">
        <v>90</v>
      </c>
      <c r="J34" s="19">
        <v>85</v>
      </c>
      <c r="K34" s="29">
        <v>103.64999999999999</v>
      </c>
    </row>
    <row r="35" spans="1:11">
      <c r="A35" s="18" t="s">
        <v>2</v>
      </c>
      <c r="B35" s="18">
        <v>100</v>
      </c>
      <c r="C35" s="18">
        <v>112.99999999999999</v>
      </c>
      <c r="D35" s="18">
        <v>110</v>
      </c>
      <c r="E35" s="18">
        <v>120</v>
      </c>
      <c r="F35" s="18">
        <v>120</v>
      </c>
      <c r="G35" s="18">
        <v>165</v>
      </c>
      <c r="H35" s="18">
        <v>141.9</v>
      </c>
      <c r="I35" s="18">
        <v>105</v>
      </c>
      <c r="J35" s="18">
        <v>90</v>
      </c>
      <c r="K35" s="28">
        <v>103.56199999999998</v>
      </c>
    </row>
    <row r="36" spans="1:11">
      <c r="A36" s="19" t="s">
        <v>116</v>
      </c>
      <c r="B36" s="19">
        <v>110</v>
      </c>
      <c r="C36" s="19">
        <v>124.29999999999998</v>
      </c>
      <c r="D36" s="19">
        <v>95</v>
      </c>
      <c r="E36" s="19">
        <v>100</v>
      </c>
      <c r="F36" s="19">
        <v>115</v>
      </c>
      <c r="G36" s="19">
        <v>162</v>
      </c>
      <c r="H36" s="19">
        <v>139.32</v>
      </c>
      <c r="I36" s="19">
        <v>70</v>
      </c>
      <c r="J36" s="19">
        <v>70</v>
      </c>
      <c r="K36" s="29">
        <v>101.94571428571427</v>
      </c>
    </row>
    <row r="37" spans="1:11">
      <c r="A37" s="18" t="s">
        <v>14</v>
      </c>
      <c r="B37" s="18">
        <v>90</v>
      </c>
      <c r="C37" s="18">
        <v>101.69999999999999</v>
      </c>
      <c r="D37" s="18">
        <v>95</v>
      </c>
      <c r="E37" s="18">
        <v>107</v>
      </c>
      <c r="F37" s="18">
        <v>105</v>
      </c>
      <c r="G37" s="18">
        <v>150</v>
      </c>
      <c r="H37" s="18">
        <v>129</v>
      </c>
      <c r="I37" s="18">
        <v>115</v>
      </c>
      <c r="J37" s="18">
        <v>75</v>
      </c>
      <c r="K37" s="28">
        <v>101.526</v>
      </c>
    </row>
    <row r="38" spans="1:11">
      <c r="A38" s="25" t="s">
        <v>62</v>
      </c>
      <c r="B38" s="25">
        <v>100</v>
      </c>
      <c r="C38" s="25">
        <v>112.99999999999999</v>
      </c>
      <c r="D38" s="25">
        <v>90</v>
      </c>
      <c r="E38" s="25">
        <v>90</v>
      </c>
      <c r="F38" s="25">
        <v>110</v>
      </c>
      <c r="G38" s="25">
        <v>148</v>
      </c>
      <c r="H38" s="25">
        <v>127.28</v>
      </c>
      <c r="I38" s="25">
        <v>90</v>
      </c>
      <c r="J38" s="25">
        <v>90</v>
      </c>
      <c r="K38" s="35">
        <v>101.46857142857142</v>
      </c>
    </row>
    <row r="39" spans="1:11">
      <c r="A39" s="24" t="s">
        <v>79</v>
      </c>
      <c r="B39" s="24">
        <v>75</v>
      </c>
      <c r="C39" s="24">
        <v>84.749999999999986</v>
      </c>
      <c r="D39" s="24">
        <v>120</v>
      </c>
      <c r="E39" s="24">
        <v>70</v>
      </c>
      <c r="F39" s="24">
        <v>100</v>
      </c>
      <c r="G39" s="24">
        <v>165</v>
      </c>
      <c r="H39" s="24">
        <v>141.9</v>
      </c>
      <c r="I39" s="24">
        <v>95</v>
      </c>
      <c r="J39" s="24">
        <v>92</v>
      </c>
      <c r="K39" s="34">
        <v>100.52142857142857</v>
      </c>
    </row>
    <row r="40" spans="1:11">
      <c r="A40" s="19" t="s">
        <v>114</v>
      </c>
      <c r="B40" s="19">
        <v>95</v>
      </c>
      <c r="C40" s="19">
        <v>107.35</v>
      </c>
      <c r="D40" s="19">
        <v>85</v>
      </c>
      <c r="E40" s="19">
        <v>100</v>
      </c>
      <c r="F40" s="19">
        <v>110</v>
      </c>
      <c r="G40" s="19">
        <v>152</v>
      </c>
      <c r="H40" s="19">
        <v>130.72</v>
      </c>
      <c r="I40" s="19">
        <v>90</v>
      </c>
      <c r="J40" s="19">
        <v>78</v>
      </c>
      <c r="K40" s="29">
        <v>100.15285714285714</v>
      </c>
    </row>
    <row r="41" spans="1:11">
      <c r="A41" s="19" t="s">
        <v>104</v>
      </c>
      <c r="B41" s="19">
        <v>75</v>
      </c>
      <c r="C41" s="19">
        <v>84.749999999999986</v>
      </c>
      <c r="D41" s="19">
        <v>90</v>
      </c>
      <c r="E41" s="19">
        <v>100</v>
      </c>
      <c r="F41" s="19">
        <v>100</v>
      </c>
      <c r="G41" s="19">
        <v>170</v>
      </c>
      <c r="H41" s="19">
        <v>146.19999999999999</v>
      </c>
      <c r="I41" s="19">
        <v>100</v>
      </c>
      <c r="J41" s="19">
        <v>78</v>
      </c>
      <c r="K41" s="29">
        <v>99.850000000000009</v>
      </c>
    </row>
    <row r="42" spans="1:11">
      <c r="A42" s="26" t="s">
        <v>91</v>
      </c>
      <c r="B42" s="26">
        <v>96</v>
      </c>
      <c r="C42" s="26">
        <v>108.47999999999999</v>
      </c>
      <c r="D42" s="26">
        <v>95</v>
      </c>
      <c r="E42" s="26">
        <v>98</v>
      </c>
      <c r="F42" s="26">
        <v>87</v>
      </c>
      <c r="G42" s="26">
        <v>165</v>
      </c>
      <c r="H42" s="26">
        <v>141.9</v>
      </c>
      <c r="I42" s="26">
        <v>88</v>
      </c>
      <c r="J42" s="26">
        <v>75</v>
      </c>
      <c r="K42" s="36">
        <v>99.054285714285712</v>
      </c>
    </row>
    <row r="43" spans="1:11">
      <c r="A43" s="19" t="s">
        <v>105</v>
      </c>
      <c r="B43" s="19">
        <v>80</v>
      </c>
      <c r="C43" s="19">
        <v>90.399999999999991</v>
      </c>
      <c r="D43" s="19">
        <v>80</v>
      </c>
      <c r="E43" s="19">
        <v>90</v>
      </c>
      <c r="F43" s="19">
        <v>98</v>
      </c>
      <c r="G43" s="19">
        <v>145</v>
      </c>
      <c r="H43" s="19">
        <v>124.7</v>
      </c>
      <c r="I43" s="19">
        <v>100</v>
      </c>
      <c r="J43" s="19">
        <v>80</v>
      </c>
      <c r="K43" s="29">
        <v>94.728571428571414</v>
      </c>
    </row>
    <row r="44" spans="1:11">
      <c r="A44" s="22" t="s">
        <v>133</v>
      </c>
      <c r="B44" s="22">
        <v>82</v>
      </c>
      <c r="C44" s="22">
        <v>92.66</v>
      </c>
      <c r="D44" s="22">
        <v>82.5</v>
      </c>
      <c r="E44" s="22">
        <v>90</v>
      </c>
      <c r="F44" s="22">
        <v>95</v>
      </c>
      <c r="G44" s="22">
        <v>140</v>
      </c>
      <c r="H44" s="22">
        <v>120.39999999999999</v>
      </c>
      <c r="I44" s="22">
        <v>95</v>
      </c>
      <c r="J44" s="22">
        <v>84</v>
      </c>
      <c r="K44" s="32">
        <v>94.222857142857137</v>
      </c>
    </row>
    <row r="45" spans="1:11">
      <c r="A45" s="25" t="s">
        <v>64</v>
      </c>
      <c r="B45" s="25">
        <v>100</v>
      </c>
      <c r="C45" s="25">
        <v>112.99999999999999</v>
      </c>
      <c r="D45" s="25">
        <v>82</v>
      </c>
      <c r="E45" s="25">
        <v>90</v>
      </c>
      <c r="F45" s="25">
        <v>85</v>
      </c>
      <c r="G45" s="25">
        <v>150</v>
      </c>
      <c r="H45" s="25">
        <v>129</v>
      </c>
      <c r="I45" s="25">
        <v>82</v>
      </c>
      <c r="J45" s="25">
        <v>75</v>
      </c>
      <c r="K45" s="35">
        <v>93.714285714285708</v>
      </c>
    </row>
    <row r="46" spans="1:11">
      <c r="A46" s="21" t="s">
        <v>52</v>
      </c>
      <c r="B46" s="21">
        <v>75</v>
      </c>
      <c r="C46" s="21">
        <v>84.749999999999986</v>
      </c>
      <c r="D46" s="21">
        <v>85</v>
      </c>
      <c r="E46" s="21">
        <v>90</v>
      </c>
      <c r="F46" s="21">
        <v>90</v>
      </c>
      <c r="G46" s="21">
        <v>158</v>
      </c>
      <c r="H46" s="21">
        <v>135.88</v>
      </c>
      <c r="I46" s="21">
        <v>85</v>
      </c>
      <c r="J46" s="21">
        <v>82.5</v>
      </c>
      <c r="K46" s="31">
        <v>93.304285714285712</v>
      </c>
    </row>
    <row r="47" spans="1:11">
      <c r="A47" s="18" t="s">
        <v>13</v>
      </c>
      <c r="B47" s="18">
        <v>80</v>
      </c>
      <c r="C47" s="18">
        <v>90.399999999999991</v>
      </c>
      <c r="D47" s="18">
        <v>70</v>
      </c>
      <c r="E47" s="18">
        <v>98</v>
      </c>
      <c r="F47" s="18">
        <v>98</v>
      </c>
      <c r="G47" s="18">
        <v>146</v>
      </c>
      <c r="H47" s="18">
        <v>125.56</v>
      </c>
      <c r="I47" s="18">
        <v>90</v>
      </c>
      <c r="J47" s="18">
        <v>72</v>
      </c>
      <c r="K47" s="28">
        <v>91.02000000000001</v>
      </c>
    </row>
    <row r="48" spans="1:11">
      <c r="A48" s="26" t="s">
        <v>99</v>
      </c>
      <c r="B48" s="26">
        <v>85</v>
      </c>
      <c r="C48" s="26">
        <v>96.05</v>
      </c>
      <c r="D48" s="26">
        <v>78</v>
      </c>
      <c r="E48" s="26">
        <v>78</v>
      </c>
      <c r="F48" s="26">
        <v>92</v>
      </c>
      <c r="G48" s="26">
        <v>155</v>
      </c>
      <c r="H48" s="26">
        <v>133.30000000000001</v>
      </c>
      <c r="I48" s="26">
        <v>80</v>
      </c>
      <c r="J48" s="26">
        <v>78</v>
      </c>
      <c r="K48" s="36">
        <v>90.76428571428572</v>
      </c>
    </row>
    <row r="49" spans="1:11">
      <c r="A49" s="23" t="s">
        <v>37</v>
      </c>
      <c r="B49" s="23">
        <v>75</v>
      </c>
      <c r="C49" s="23">
        <v>84.749999999999986</v>
      </c>
      <c r="D49" s="23">
        <v>80</v>
      </c>
      <c r="E49" s="23">
        <v>82</v>
      </c>
      <c r="F49" s="23">
        <v>105</v>
      </c>
      <c r="G49" s="23">
        <v>140</v>
      </c>
      <c r="H49" s="23">
        <v>120.39999999999999</v>
      </c>
      <c r="I49" s="23">
        <v>85</v>
      </c>
      <c r="J49" s="23">
        <v>73</v>
      </c>
      <c r="K49" s="33">
        <v>90.021428571428572</v>
      </c>
    </row>
    <row r="50" spans="1:11">
      <c r="A50" s="20" t="s">
        <v>72</v>
      </c>
      <c r="B50" s="20">
        <v>70</v>
      </c>
      <c r="C50" s="20">
        <v>79.099999999999994</v>
      </c>
      <c r="D50" s="20">
        <v>110</v>
      </c>
      <c r="E50" s="20">
        <v>85</v>
      </c>
      <c r="F50" s="20">
        <v>100</v>
      </c>
      <c r="G50" s="20">
        <v>150</v>
      </c>
      <c r="H50" s="20">
        <v>129</v>
      </c>
      <c r="I50" s="20">
        <v>95</v>
      </c>
      <c r="J50" s="20">
        <v>92.5</v>
      </c>
      <c r="K50" s="30">
        <v>89.42</v>
      </c>
    </row>
    <row r="51" spans="1:11">
      <c r="A51" s="24" t="s">
        <v>81</v>
      </c>
      <c r="B51" s="24">
        <v>55</v>
      </c>
      <c r="C51" s="24">
        <v>62.149999999999991</v>
      </c>
      <c r="D51" s="24">
        <v>90</v>
      </c>
      <c r="E51" s="24">
        <v>90</v>
      </c>
      <c r="F51" s="24">
        <v>75</v>
      </c>
      <c r="G51" s="24">
        <v>168</v>
      </c>
      <c r="H51" s="24">
        <v>144.47999999999999</v>
      </c>
      <c r="I51" s="24">
        <v>80</v>
      </c>
      <c r="J51" s="24">
        <v>84</v>
      </c>
      <c r="K51" s="34">
        <v>89.375714285714281</v>
      </c>
    </row>
    <row r="52" spans="1:11">
      <c r="A52" s="24" t="s">
        <v>87</v>
      </c>
      <c r="B52" s="24">
        <v>50</v>
      </c>
      <c r="C52" s="24">
        <v>56.499999999999993</v>
      </c>
      <c r="D52" s="24">
        <v>90</v>
      </c>
      <c r="E52" s="24">
        <v>90</v>
      </c>
      <c r="F52" s="24">
        <v>85</v>
      </c>
      <c r="G52" s="24">
        <v>152</v>
      </c>
      <c r="H52" s="24">
        <v>130.72</v>
      </c>
      <c r="I52" s="24">
        <v>80</v>
      </c>
      <c r="J52" s="24">
        <v>85</v>
      </c>
      <c r="K52" s="34">
        <v>88.174285714285716</v>
      </c>
    </row>
    <row r="53" spans="1:11">
      <c r="A53" s="25" t="s">
        <v>61</v>
      </c>
      <c r="B53" s="25">
        <v>70</v>
      </c>
      <c r="C53" s="25">
        <v>79.099999999999994</v>
      </c>
      <c r="D53" s="25">
        <v>85</v>
      </c>
      <c r="E53" s="25">
        <v>80</v>
      </c>
      <c r="F53" s="25">
        <v>90</v>
      </c>
      <c r="G53" s="25">
        <v>137</v>
      </c>
      <c r="H53" s="25">
        <v>117.82</v>
      </c>
      <c r="I53" s="25">
        <v>85</v>
      </c>
      <c r="J53" s="25">
        <v>80</v>
      </c>
      <c r="K53" s="35">
        <v>88.131428571428586</v>
      </c>
    </row>
    <row r="54" spans="1:11">
      <c r="A54" s="21" t="s">
        <v>44</v>
      </c>
      <c r="B54" s="21">
        <v>70</v>
      </c>
      <c r="C54" s="21">
        <v>79.099999999999994</v>
      </c>
      <c r="D54" s="21">
        <v>70</v>
      </c>
      <c r="E54" s="21">
        <v>80</v>
      </c>
      <c r="F54" s="21">
        <v>90</v>
      </c>
      <c r="G54" s="21">
        <v>150</v>
      </c>
      <c r="H54" s="21">
        <v>129</v>
      </c>
      <c r="I54" s="21">
        <v>70</v>
      </c>
      <c r="J54" s="21">
        <v>95</v>
      </c>
      <c r="K54" s="31">
        <v>87.585714285714289</v>
      </c>
    </row>
    <row r="55" spans="1:11">
      <c r="A55" s="22" t="s">
        <v>127</v>
      </c>
      <c r="B55" s="22">
        <v>70</v>
      </c>
      <c r="C55" s="22">
        <v>79.099999999999994</v>
      </c>
      <c r="D55" s="22">
        <v>78</v>
      </c>
      <c r="E55" s="22">
        <v>80</v>
      </c>
      <c r="F55" s="22">
        <v>85</v>
      </c>
      <c r="G55" s="22">
        <v>125</v>
      </c>
      <c r="H55" s="22">
        <v>107.5</v>
      </c>
      <c r="I55" s="22">
        <v>75</v>
      </c>
      <c r="J55" s="22">
        <v>85</v>
      </c>
      <c r="K55" s="32">
        <v>84.228571428571428</v>
      </c>
    </row>
    <row r="56" spans="1:11">
      <c r="A56" s="23" t="s">
        <v>36</v>
      </c>
      <c r="B56" s="23">
        <v>70</v>
      </c>
      <c r="C56" s="23">
        <v>79.099999999999994</v>
      </c>
      <c r="D56" s="23">
        <v>80</v>
      </c>
      <c r="E56" s="23">
        <v>79</v>
      </c>
      <c r="F56" s="23">
        <v>85</v>
      </c>
      <c r="G56" s="23">
        <v>134</v>
      </c>
      <c r="H56" s="23">
        <v>115.24</v>
      </c>
      <c r="I56" s="23">
        <v>75</v>
      </c>
      <c r="J56" s="23">
        <v>70</v>
      </c>
      <c r="K56" s="33">
        <v>83.334285714285713</v>
      </c>
    </row>
    <row r="57" spans="1:11">
      <c r="A57" s="24" t="s">
        <v>77</v>
      </c>
      <c r="B57" s="24">
        <v>70</v>
      </c>
      <c r="C57" s="24">
        <v>79.099999999999994</v>
      </c>
      <c r="D57" s="24">
        <v>65</v>
      </c>
      <c r="E57" s="24">
        <v>60</v>
      </c>
      <c r="F57" s="24">
        <v>90</v>
      </c>
      <c r="G57" s="24">
        <v>160</v>
      </c>
      <c r="H57" s="24">
        <v>137.6</v>
      </c>
      <c r="I57" s="24">
        <v>70</v>
      </c>
      <c r="J57" s="24">
        <v>80</v>
      </c>
      <c r="K57" s="34">
        <v>83.100000000000009</v>
      </c>
    </row>
    <row r="58" spans="1:11">
      <c r="A58" s="19" t="s">
        <v>113</v>
      </c>
      <c r="B58" s="19">
        <v>80</v>
      </c>
      <c r="C58" s="19">
        <v>90.399999999999991</v>
      </c>
      <c r="D58" s="19">
        <v>80</v>
      </c>
      <c r="E58" s="19">
        <v>85</v>
      </c>
      <c r="F58" s="19">
        <v>75</v>
      </c>
      <c r="G58" s="19">
        <v>128</v>
      </c>
      <c r="H58" s="19">
        <v>110.08</v>
      </c>
      <c r="I58" s="19">
        <v>70</v>
      </c>
      <c r="J58" s="19">
        <v>65</v>
      </c>
      <c r="K58" s="29">
        <v>82.21142857142857</v>
      </c>
    </row>
    <row r="59" spans="1:11">
      <c r="A59" s="18" t="s">
        <v>12</v>
      </c>
      <c r="B59" s="18">
        <v>60</v>
      </c>
      <c r="C59" s="18">
        <v>67.8</v>
      </c>
      <c r="D59" s="18">
        <v>70</v>
      </c>
      <c r="E59" s="18">
        <v>68</v>
      </c>
      <c r="F59" s="18">
        <v>97.5</v>
      </c>
      <c r="G59" s="18">
        <v>134</v>
      </c>
      <c r="H59" s="18">
        <v>115.24</v>
      </c>
      <c r="I59" s="18">
        <v>85</v>
      </c>
      <c r="J59" s="18">
        <v>66</v>
      </c>
      <c r="K59" s="28">
        <v>82.034000000000006</v>
      </c>
    </row>
    <row r="60" spans="1:11">
      <c r="A60" s="22" t="s">
        <v>122</v>
      </c>
      <c r="B60" s="22">
        <v>55</v>
      </c>
      <c r="C60" s="22">
        <v>62.149999999999991</v>
      </c>
      <c r="D60" s="22">
        <v>90</v>
      </c>
      <c r="E60" s="22">
        <v>80</v>
      </c>
      <c r="F60" s="22">
        <v>84</v>
      </c>
      <c r="G60" s="22">
        <v>125</v>
      </c>
      <c r="H60" s="22">
        <v>107.5</v>
      </c>
      <c r="I60" s="22">
        <v>79</v>
      </c>
      <c r="J60" s="22">
        <v>69</v>
      </c>
      <c r="K60" s="32">
        <v>81.664285714285711</v>
      </c>
    </row>
    <row r="61" spans="1:11">
      <c r="A61" s="19" t="s">
        <v>112</v>
      </c>
      <c r="B61" s="19">
        <v>70</v>
      </c>
      <c r="C61" s="19">
        <v>79.099999999999994</v>
      </c>
      <c r="D61" s="19">
        <v>70</v>
      </c>
      <c r="E61" s="19">
        <v>85</v>
      </c>
      <c r="F61" s="19">
        <v>75</v>
      </c>
      <c r="G61" s="19">
        <v>130</v>
      </c>
      <c r="H61" s="19">
        <v>111.8</v>
      </c>
      <c r="I61" s="19">
        <v>85</v>
      </c>
      <c r="J61" s="19">
        <v>65</v>
      </c>
      <c r="K61" s="29">
        <v>81.557142857142864</v>
      </c>
    </row>
    <row r="62" spans="1:11">
      <c r="A62" s="21" t="s">
        <v>56</v>
      </c>
      <c r="B62" s="21">
        <v>57</v>
      </c>
      <c r="C62" s="21">
        <v>64.41</v>
      </c>
      <c r="D62" s="21">
        <v>80</v>
      </c>
      <c r="E62" s="21">
        <v>65</v>
      </c>
      <c r="F62" s="21">
        <v>85</v>
      </c>
      <c r="G62" s="21">
        <v>155</v>
      </c>
      <c r="H62" s="21">
        <v>133.30000000000001</v>
      </c>
      <c r="I62" s="21">
        <v>80</v>
      </c>
      <c r="J62" s="21">
        <v>55</v>
      </c>
      <c r="K62" s="31">
        <v>80.387142857142862</v>
      </c>
    </row>
    <row r="63" spans="1:11">
      <c r="A63" s="22" t="s">
        <v>120</v>
      </c>
      <c r="B63" s="22">
        <v>65</v>
      </c>
      <c r="C63" s="22">
        <v>73.449999999999989</v>
      </c>
      <c r="D63" s="22">
        <v>55</v>
      </c>
      <c r="E63" s="22">
        <v>90</v>
      </c>
      <c r="F63" s="22">
        <v>94</v>
      </c>
      <c r="G63" s="22">
        <v>135</v>
      </c>
      <c r="H63" s="22">
        <v>116.1</v>
      </c>
      <c r="I63" s="22">
        <v>65</v>
      </c>
      <c r="J63" s="22">
        <v>69</v>
      </c>
      <c r="K63" s="32">
        <v>80.364285714285714</v>
      </c>
    </row>
    <row r="64" spans="1:11">
      <c r="A64" s="25" t="s">
        <v>60</v>
      </c>
      <c r="B64" s="25">
        <v>60</v>
      </c>
      <c r="C64" s="25">
        <v>67.8</v>
      </c>
      <c r="D64" s="25">
        <v>75</v>
      </c>
      <c r="E64" s="25">
        <v>75</v>
      </c>
      <c r="F64" s="25">
        <v>80</v>
      </c>
      <c r="G64" s="25">
        <v>132</v>
      </c>
      <c r="H64" s="25">
        <v>113.52</v>
      </c>
      <c r="I64" s="25">
        <v>75</v>
      </c>
      <c r="J64" s="25">
        <v>75</v>
      </c>
      <c r="K64" s="35">
        <v>80.188571428571422</v>
      </c>
    </row>
    <row r="65" spans="1:11">
      <c r="A65" s="19" t="s">
        <v>103</v>
      </c>
      <c r="B65" s="19">
        <v>70</v>
      </c>
      <c r="C65" s="19">
        <v>79.099999999999994</v>
      </c>
      <c r="D65" s="19">
        <v>65</v>
      </c>
      <c r="E65" s="19">
        <v>75</v>
      </c>
      <c r="F65" s="19">
        <v>85</v>
      </c>
      <c r="G65" s="19">
        <v>140</v>
      </c>
      <c r="H65" s="19">
        <v>120.39999999999999</v>
      </c>
      <c r="I65" s="19">
        <v>60</v>
      </c>
      <c r="J65" s="19">
        <v>72</v>
      </c>
      <c r="K65" s="29">
        <v>79.5</v>
      </c>
    </row>
    <row r="66" spans="1:11">
      <c r="A66" s="24" t="s">
        <v>86</v>
      </c>
      <c r="B66" s="24">
        <v>40</v>
      </c>
      <c r="C66" s="24">
        <v>45.199999999999996</v>
      </c>
      <c r="D66" s="24">
        <v>55</v>
      </c>
      <c r="E66" s="24">
        <v>90</v>
      </c>
      <c r="F66" s="24">
        <v>70</v>
      </c>
      <c r="G66" s="24">
        <v>165</v>
      </c>
      <c r="H66" s="24">
        <v>141.9</v>
      </c>
      <c r="I66" s="24">
        <v>75</v>
      </c>
      <c r="J66" s="24">
        <v>78</v>
      </c>
      <c r="K66" s="34">
        <v>79.3</v>
      </c>
    </row>
    <row r="67" spans="1:11">
      <c r="A67" s="19" t="s">
        <v>102</v>
      </c>
      <c r="B67" s="19">
        <v>75</v>
      </c>
      <c r="C67" s="19">
        <v>84.749999999999986</v>
      </c>
      <c r="D67" s="19">
        <v>60</v>
      </c>
      <c r="E67" s="19">
        <v>75</v>
      </c>
      <c r="F67" s="19">
        <v>80</v>
      </c>
      <c r="G67" s="19">
        <v>160</v>
      </c>
      <c r="H67" s="19">
        <v>137.6</v>
      </c>
      <c r="I67" s="19">
        <v>60</v>
      </c>
      <c r="J67" s="19">
        <v>57.5</v>
      </c>
      <c r="K67" s="29">
        <v>79.26428571428572</v>
      </c>
    </row>
    <row r="68" spans="1:11">
      <c r="A68" s="25" t="s">
        <v>63</v>
      </c>
      <c r="B68" s="25">
        <v>60</v>
      </c>
      <c r="C68" s="25">
        <v>67.8</v>
      </c>
      <c r="D68" s="25">
        <v>70</v>
      </c>
      <c r="E68" s="25">
        <v>80</v>
      </c>
      <c r="F68" s="25">
        <v>70</v>
      </c>
      <c r="G68" s="25">
        <v>138</v>
      </c>
      <c r="H68" s="25">
        <v>118.67999999999999</v>
      </c>
      <c r="I68" s="25">
        <v>70</v>
      </c>
      <c r="J68" s="25">
        <v>70</v>
      </c>
      <c r="K68" s="35">
        <v>78.068571428571431</v>
      </c>
    </row>
    <row r="69" spans="1:11">
      <c r="A69" s="24" t="s">
        <v>80</v>
      </c>
      <c r="B69" s="24">
        <v>55</v>
      </c>
      <c r="C69" s="24">
        <v>62.149999999999991</v>
      </c>
      <c r="D69" s="24">
        <v>70</v>
      </c>
      <c r="E69" s="24">
        <v>80</v>
      </c>
      <c r="F69" s="24">
        <v>75</v>
      </c>
      <c r="G69" s="24">
        <v>128</v>
      </c>
      <c r="H69" s="24">
        <v>110.08</v>
      </c>
      <c r="I69" s="24">
        <v>75</v>
      </c>
      <c r="J69" s="24">
        <v>70</v>
      </c>
      <c r="K69" s="34">
        <v>77.46142857142857</v>
      </c>
    </row>
    <row r="70" spans="1:11">
      <c r="A70" s="26" t="s">
        <v>90</v>
      </c>
      <c r="B70" s="26">
        <v>70</v>
      </c>
      <c r="C70" s="26">
        <v>79.099999999999994</v>
      </c>
      <c r="D70" s="26">
        <v>65</v>
      </c>
      <c r="E70" s="26">
        <v>68</v>
      </c>
      <c r="F70" s="26">
        <v>78</v>
      </c>
      <c r="G70" s="26">
        <v>140</v>
      </c>
      <c r="H70" s="26">
        <v>120.39999999999999</v>
      </c>
      <c r="I70" s="26">
        <v>67</v>
      </c>
      <c r="J70" s="26">
        <v>62</v>
      </c>
      <c r="K70" s="36">
        <v>77.071428571428569</v>
      </c>
    </row>
    <row r="71" spans="1:11">
      <c r="A71" s="26" t="s">
        <v>97</v>
      </c>
      <c r="B71" s="26">
        <v>70</v>
      </c>
      <c r="C71" s="26">
        <v>79.099999999999994</v>
      </c>
      <c r="D71" s="26">
        <v>62</v>
      </c>
      <c r="E71" s="26">
        <v>72</v>
      </c>
      <c r="F71" s="26">
        <v>76</v>
      </c>
      <c r="G71" s="26">
        <v>130</v>
      </c>
      <c r="H71" s="26">
        <v>111.8</v>
      </c>
      <c r="I71" s="26">
        <v>70</v>
      </c>
      <c r="J71" s="26">
        <v>68</v>
      </c>
      <c r="K71" s="36">
        <v>76.985714285714295</v>
      </c>
    </row>
    <row r="72" spans="1:11">
      <c r="A72" s="22" t="s">
        <v>123</v>
      </c>
      <c r="B72" s="22">
        <v>50</v>
      </c>
      <c r="C72" s="22">
        <v>56.499999999999993</v>
      </c>
      <c r="D72" s="22">
        <v>80</v>
      </c>
      <c r="E72" s="22">
        <v>80</v>
      </c>
      <c r="F72" s="22">
        <v>83</v>
      </c>
      <c r="G72" s="22">
        <v>120</v>
      </c>
      <c r="H72" s="22">
        <v>103.2</v>
      </c>
      <c r="I72" s="22">
        <v>75</v>
      </c>
      <c r="J72" s="22">
        <v>60</v>
      </c>
      <c r="K72" s="32">
        <v>76.814285714285717</v>
      </c>
    </row>
    <row r="73" spans="1:11">
      <c r="A73" s="22" t="s">
        <v>135</v>
      </c>
      <c r="B73" s="22">
        <v>52</v>
      </c>
      <c r="C73" s="22">
        <v>58.759999999999991</v>
      </c>
      <c r="D73" s="22">
        <v>82.5</v>
      </c>
      <c r="E73" s="22">
        <v>69</v>
      </c>
      <c r="F73" s="22">
        <v>72</v>
      </c>
      <c r="G73" s="22">
        <v>125</v>
      </c>
      <c r="H73" s="22">
        <v>107.5</v>
      </c>
      <c r="I73" s="22">
        <v>75</v>
      </c>
      <c r="J73" s="22">
        <v>69</v>
      </c>
      <c r="K73" s="32">
        <v>76.251428571428576</v>
      </c>
    </row>
    <row r="74" spans="1:11">
      <c r="A74" s="19" t="s">
        <v>101</v>
      </c>
      <c r="B74" s="19">
        <v>60</v>
      </c>
      <c r="C74" s="19">
        <v>67.8</v>
      </c>
      <c r="D74" s="19">
        <v>55</v>
      </c>
      <c r="E74" s="19">
        <v>80</v>
      </c>
      <c r="F74" s="19">
        <v>70</v>
      </c>
      <c r="G74" s="19">
        <v>140</v>
      </c>
      <c r="H74" s="19">
        <v>120.39999999999999</v>
      </c>
      <c r="I74" s="19">
        <v>70</v>
      </c>
      <c r="J74" s="19">
        <v>70</v>
      </c>
      <c r="K74" s="29">
        <v>76.171428571428578</v>
      </c>
    </row>
    <row r="75" spans="1:11">
      <c r="A75" s="20" t="s">
        <v>70</v>
      </c>
      <c r="B75" s="20">
        <v>60</v>
      </c>
      <c r="C75" s="20">
        <v>67.8</v>
      </c>
      <c r="D75" s="20">
        <v>65</v>
      </c>
      <c r="E75" s="20">
        <v>65</v>
      </c>
      <c r="F75" s="20">
        <v>80</v>
      </c>
      <c r="G75" s="20">
        <v>120</v>
      </c>
      <c r="H75" s="20">
        <v>103.2</v>
      </c>
      <c r="I75" s="20">
        <v>65</v>
      </c>
      <c r="J75" s="20">
        <v>77.5</v>
      </c>
      <c r="K75" s="30">
        <v>75.44</v>
      </c>
    </row>
    <row r="76" spans="1:11">
      <c r="A76" s="18" t="s">
        <v>11</v>
      </c>
      <c r="B76" s="18">
        <v>60</v>
      </c>
      <c r="C76" s="18">
        <v>67.8</v>
      </c>
      <c r="D76" s="18">
        <v>52</v>
      </c>
      <c r="E76" s="18">
        <v>60</v>
      </c>
      <c r="F76" s="18">
        <v>85</v>
      </c>
      <c r="G76" s="18">
        <v>130</v>
      </c>
      <c r="H76" s="18">
        <v>111.8</v>
      </c>
      <c r="I76" s="18">
        <v>75</v>
      </c>
      <c r="J76" s="18">
        <v>64</v>
      </c>
      <c r="K76" s="28">
        <v>75.38</v>
      </c>
    </row>
    <row r="77" spans="1:11">
      <c r="A77" s="19" t="s">
        <v>108</v>
      </c>
      <c r="B77" s="19">
        <v>70</v>
      </c>
      <c r="C77" s="19">
        <v>79.099999999999994</v>
      </c>
      <c r="D77" s="19">
        <v>55</v>
      </c>
      <c r="E77" s="19">
        <v>78</v>
      </c>
      <c r="F77" s="19">
        <v>75</v>
      </c>
      <c r="G77" s="19">
        <v>132</v>
      </c>
      <c r="H77" s="19">
        <v>113.52</v>
      </c>
      <c r="I77" s="19">
        <v>65</v>
      </c>
      <c r="J77" s="19">
        <v>60</v>
      </c>
      <c r="K77" s="29">
        <v>75.088571428571427</v>
      </c>
    </row>
    <row r="78" spans="1:11">
      <c r="A78" s="23" t="s">
        <v>35</v>
      </c>
      <c r="B78" s="23">
        <v>60</v>
      </c>
      <c r="C78" s="23">
        <v>67.8</v>
      </c>
      <c r="D78" s="23">
        <v>60</v>
      </c>
      <c r="E78" s="23">
        <v>76</v>
      </c>
      <c r="F78" s="23">
        <v>80</v>
      </c>
      <c r="G78" s="23">
        <v>125</v>
      </c>
      <c r="H78" s="23">
        <v>107.5</v>
      </c>
      <c r="I78" s="23">
        <v>65</v>
      </c>
      <c r="J78" s="23">
        <v>67</v>
      </c>
      <c r="K78" s="33">
        <v>74.757142857142853</v>
      </c>
    </row>
    <row r="79" spans="1:11">
      <c r="A79" s="18" t="s">
        <v>5</v>
      </c>
      <c r="B79" s="18">
        <v>67.5</v>
      </c>
      <c r="C79" s="18">
        <v>76.274999999999991</v>
      </c>
      <c r="D79" s="18">
        <v>65</v>
      </c>
      <c r="E79" s="18">
        <v>65</v>
      </c>
      <c r="F79" s="18">
        <v>89</v>
      </c>
      <c r="G79" s="18">
        <v>128</v>
      </c>
      <c r="H79" s="18">
        <v>110.08</v>
      </c>
      <c r="I79" s="18">
        <v>70.5</v>
      </c>
      <c r="J79" s="18">
        <v>65</v>
      </c>
      <c r="K79" s="28">
        <v>74.3155</v>
      </c>
    </row>
    <row r="80" spans="1:11">
      <c r="A80" s="18" t="s">
        <v>3</v>
      </c>
      <c r="B80" s="18">
        <v>52</v>
      </c>
      <c r="C80" s="18">
        <v>58.759999999999991</v>
      </c>
      <c r="D80" s="18">
        <v>50</v>
      </c>
      <c r="E80" s="18">
        <v>48</v>
      </c>
      <c r="F80" s="18">
        <v>53</v>
      </c>
      <c r="G80" s="18">
        <v>94</v>
      </c>
      <c r="H80" s="18">
        <v>80.84</v>
      </c>
      <c r="I80" s="18">
        <v>55</v>
      </c>
      <c r="J80" s="18">
        <v>48</v>
      </c>
      <c r="K80" s="28">
        <v>73.05</v>
      </c>
    </row>
    <row r="81" spans="1:11">
      <c r="A81" s="19" t="s">
        <v>111</v>
      </c>
      <c r="B81" s="19">
        <v>60</v>
      </c>
      <c r="C81" s="19">
        <v>67.8</v>
      </c>
      <c r="D81" s="19">
        <v>65</v>
      </c>
      <c r="E81" s="19">
        <v>80</v>
      </c>
      <c r="F81" s="19">
        <v>60</v>
      </c>
      <c r="G81" s="19">
        <v>125</v>
      </c>
      <c r="H81" s="19">
        <v>107.5</v>
      </c>
      <c r="I81" s="19">
        <v>70</v>
      </c>
      <c r="J81" s="19">
        <v>57</v>
      </c>
      <c r="K81" s="29">
        <v>72.471428571428575</v>
      </c>
    </row>
    <row r="82" spans="1:11">
      <c r="A82" s="25" t="s">
        <v>66</v>
      </c>
      <c r="B82" s="25">
        <v>60</v>
      </c>
      <c r="C82" s="25">
        <v>67.8</v>
      </c>
      <c r="D82" s="25">
        <v>62.5</v>
      </c>
      <c r="E82" s="25">
        <v>60</v>
      </c>
      <c r="F82" s="25">
        <v>70</v>
      </c>
      <c r="G82" s="25">
        <v>130</v>
      </c>
      <c r="H82" s="25">
        <v>111.8</v>
      </c>
      <c r="I82" s="25">
        <v>62.5</v>
      </c>
      <c r="J82" s="25">
        <v>65</v>
      </c>
      <c r="K82" s="35">
        <v>71.371428571428581</v>
      </c>
    </row>
    <row r="83" spans="1:11">
      <c r="A83" s="23" t="s">
        <v>34</v>
      </c>
      <c r="B83" s="23">
        <v>55</v>
      </c>
      <c r="C83" s="23">
        <v>62.149999999999991</v>
      </c>
      <c r="D83" s="23">
        <v>50</v>
      </c>
      <c r="E83" s="23">
        <v>75.5</v>
      </c>
      <c r="F83" s="23">
        <v>73</v>
      </c>
      <c r="G83" s="23">
        <v>122</v>
      </c>
      <c r="H83" s="23">
        <v>104.92</v>
      </c>
      <c r="I83" s="23">
        <v>72</v>
      </c>
      <c r="J83" s="23">
        <v>62</v>
      </c>
      <c r="K83" s="33">
        <v>71.367142857142852</v>
      </c>
    </row>
    <row r="84" spans="1:11">
      <c r="A84" s="18" t="s">
        <v>10</v>
      </c>
      <c r="B84" s="18">
        <v>55</v>
      </c>
      <c r="C84" s="18">
        <v>62.149999999999991</v>
      </c>
      <c r="D84" s="18">
        <v>50</v>
      </c>
      <c r="E84" s="18">
        <v>47.5</v>
      </c>
      <c r="F84" s="18">
        <v>79</v>
      </c>
      <c r="G84" s="18">
        <v>120</v>
      </c>
      <c r="H84" s="18">
        <v>103.2</v>
      </c>
      <c r="I84" s="18">
        <v>75</v>
      </c>
      <c r="J84" s="18">
        <v>60</v>
      </c>
      <c r="K84" s="28">
        <v>70.63300000000001</v>
      </c>
    </row>
    <row r="85" spans="1:11">
      <c r="A85" s="24" t="s">
        <v>84</v>
      </c>
      <c r="B85" s="24">
        <v>40</v>
      </c>
      <c r="C85" s="24">
        <v>45.199999999999996</v>
      </c>
      <c r="D85" s="24">
        <v>70</v>
      </c>
      <c r="E85" s="24">
        <v>65</v>
      </c>
      <c r="F85" s="24">
        <v>75</v>
      </c>
      <c r="G85" s="24">
        <v>138</v>
      </c>
      <c r="H85" s="24">
        <v>118.67999999999999</v>
      </c>
      <c r="I85" s="24">
        <v>60</v>
      </c>
      <c r="J85" s="24">
        <v>60</v>
      </c>
      <c r="K85" s="34">
        <v>70.554285714285712</v>
      </c>
    </row>
    <row r="86" spans="1:11">
      <c r="A86" s="25" t="s">
        <v>59</v>
      </c>
      <c r="B86" s="25">
        <v>50</v>
      </c>
      <c r="C86" s="25">
        <v>56.499999999999993</v>
      </c>
      <c r="D86" s="25">
        <v>65</v>
      </c>
      <c r="E86" s="25">
        <v>65</v>
      </c>
      <c r="F86" s="25">
        <v>65</v>
      </c>
      <c r="G86" s="25">
        <v>125</v>
      </c>
      <c r="H86" s="25">
        <v>107.5</v>
      </c>
      <c r="I86" s="25">
        <v>65</v>
      </c>
      <c r="J86" s="25">
        <v>67</v>
      </c>
      <c r="K86" s="35">
        <v>70.142857142857139</v>
      </c>
    </row>
    <row r="87" spans="1:11">
      <c r="A87" s="22" t="s">
        <v>134</v>
      </c>
      <c r="B87" s="22">
        <v>66</v>
      </c>
      <c r="C87" s="22">
        <v>74.58</v>
      </c>
      <c r="D87" s="22">
        <v>60</v>
      </c>
      <c r="E87" s="22">
        <v>62</v>
      </c>
      <c r="F87" s="22">
        <v>69</v>
      </c>
      <c r="G87" s="22">
        <v>110</v>
      </c>
      <c r="H87" s="22">
        <v>94.6</v>
      </c>
      <c r="I87" s="22">
        <v>64</v>
      </c>
      <c r="J87" s="22">
        <v>63</v>
      </c>
      <c r="K87" s="32">
        <v>69.597142857142856</v>
      </c>
    </row>
    <row r="88" spans="1:11">
      <c r="A88" s="18" t="s">
        <v>9</v>
      </c>
      <c r="B88" s="18">
        <v>50</v>
      </c>
      <c r="C88" s="18">
        <v>56.499999999999993</v>
      </c>
      <c r="D88" s="18">
        <v>42</v>
      </c>
      <c r="E88" s="18">
        <v>75</v>
      </c>
      <c r="F88" s="18">
        <v>78</v>
      </c>
      <c r="G88" s="18">
        <v>118</v>
      </c>
      <c r="H88" s="18">
        <v>101.48</v>
      </c>
      <c r="I88" s="18">
        <v>70</v>
      </c>
      <c r="J88" s="18">
        <v>58</v>
      </c>
      <c r="K88" s="28">
        <v>68.72999999999999</v>
      </c>
    </row>
    <row r="89" spans="1:11">
      <c r="A89" s="23" t="s">
        <v>33</v>
      </c>
      <c r="B89" s="23">
        <v>50</v>
      </c>
      <c r="C89" s="23">
        <v>56.499999999999993</v>
      </c>
      <c r="D89" s="23">
        <v>50</v>
      </c>
      <c r="E89" s="23">
        <v>74</v>
      </c>
      <c r="F89" s="23">
        <v>72.5</v>
      </c>
      <c r="G89" s="23">
        <v>118</v>
      </c>
      <c r="H89" s="23">
        <v>101.48</v>
      </c>
      <c r="I89" s="23">
        <v>65</v>
      </c>
      <c r="J89" s="23">
        <v>58</v>
      </c>
      <c r="K89" s="33">
        <v>68.21142857142857</v>
      </c>
    </row>
    <row r="90" spans="1:11">
      <c r="A90" s="21" t="s">
        <v>50</v>
      </c>
      <c r="B90" s="21">
        <v>50</v>
      </c>
      <c r="C90" s="21">
        <v>56.499999999999993</v>
      </c>
      <c r="D90" s="21">
        <v>50</v>
      </c>
      <c r="E90" s="21">
        <v>75</v>
      </c>
      <c r="F90" s="21">
        <v>65</v>
      </c>
      <c r="G90" s="21">
        <v>134</v>
      </c>
      <c r="H90" s="21">
        <v>115.24</v>
      </c>
      <c r="I90" s="21">
        <v>50</v>
      </c>
      <c r="J90" s="21">
        <v>65</v>
      </c>
      <c r="K90" s="31">
        <v>68.105714285714285</v>
      </c>
    </row>
    <row r="91" spans="1:11">
      <c r="A91" s="21" t="s">
        <v>43</v>
      </c>
      <c r="B91" s="21">
        <v>50</v>
      </c>
      <c r="C91" s="21">
        <v>56.499999999999993</v>
      </c>
      <c r="D91" s="21">
        <v>55</v>
      </c>
      <c r="E91" s="21">
        <v>70</v>
      </c>
      <c r="F91" s="21">
        <v>65</v>
      </c>
      <c r="G91" s="21">
        <v>113</v>
      </c>
      <c r="H91" s="21">
        <v>97.179999999999993</v>
      </c>
      <c r="I91" s="21">
        <v>55</v>
      </c>
      <c r="J91" s="21">
        <v>75</v>
      </c>
      <c r="K91" s="31">
        <v>67.668571428571425</v>
      </c>
    </row>
    <row r="92" spans="1:11">
      <c r="A92" s="21" t="s">
        <v>48</v>
      </c>
      <c r="B92" s="21">
        <v>47</v>
      </c>
      <c r="C92" s="21">
        <v>53.109999999999992</v>
      </c>
      <c r="D92" s="21">
        <v>50</v>
      </c>
      <c r="E92" s="21">
        <v>70</v>
      </c>
      <c r="F92" s="21">
        <v>65</v>
      </c>
      <c r="G92" s="21">
        <v>133</v>
      </c>
      <c r="H92" s="21">
        <v>114.38</v>
      </c>
      <c r="I92" s="21">
        <v>50</v>
      </c>
      <c r="J92" s="21">
        <v>68</v>
      </c>
      <c r="K92" s="31">
        <v>67.212857142857146</v>
      </c>
    </row>
    <row r="93" spans="1:11">
      <c r="A93" s="20" t="s">
        <v>69</v>
      </c>
      <c r="B93" s="20">
        <v>55</v>
      </c>
      <c r="C93" s="20">
        <v>62.149999999999991</v>
      </c>
      <c r="D93" s="20">
        <v>60</v>
      </c>
      <c r="E93" s="20">
        <v>55</v>
      </c>
      <c r="F93" s="20">
        <v>70</v>
      </c>
      <c r="G93" s="20">
        <v>115</v>
      </c>
      <c r="H93" s="20">
        <v>98.899999999999991</v>
      </c>
      <c r="I93" s="20">
        <v>60</v>
      </c>
      <c r="J93" s="20">
        <v>72</v>
      </c>
      <c r="K93" s="30">
        <v>66.787000000000006</v>
      </c>
    </row>
    <row r="94" spans="1:11">
      <c r="A94" s="20" t="s">
        <v>71</v>
      </c>
      <c r="B94" s="20">
        <v>40</v>
      </c>
      <c r="C94" s="20">
        <v>45.199999999999996</v>
      </c>
      <c r="D94" s="20">
        <v>54</v>
      </c>
      <c r="E94" s="20">
        <v>55</v>
      </c>
      <c r="F94" s="20">
        <v>60</v>
      </c>
      <c r="G94" s="20">
        <v>110</v>
      </c>
      <c r="H94" s="20">
        <v>94.6</v>
      </c>
      <c r="I94" s="20">
        <v>57</v>
      </c>
      <c r="J94" s="20">
        <v>52</v>
      </c>
      <c r="K94" s="30">
        <v>66.349999999999994</v>
      </c>
    </row>
    <row r="95" spans="1:11">
      <c r="A95" s="26" t="s">
        <v>98</v>
      </c>
      <c r="B95" s="26">
        <v>58</v>
      </c>
      <c r="C95" s="26">
        <v>65.539999999999992</v>
      </c>
      <c r="D95" s="26">
        <v>45</v>
      </c>
      <c r="E95" s="26">
        <v>58</v>
      </c>
      <c r="F95" s="26">
        <v>72</v>
      </c>
      <c r="G95" s="26">
        <v>120</v>
      </c>
      <c r="H95" s="26">
        <v>103.2</v>
      </c>
      <c r="I95" s="26">
        <v>59</v>
      </c>
      <c r="J95" s="26">
        <v>55</v>
      </c>
      <c r="K95" s="36">
        <v>65.391428571428577</v>
      </c>
    </row>
    <row r="96" spans="1:11">
      <c r="A96" s="21" t="s">
        <v>55</v>
      </c>
      <c r="B96" s="21">
        <v>50</v>
      </c>
      <c r="C96" s="21">
        <v>56.499999999999993</v>
      </c>
      <c r="D96" s="21">
        <v>55</v>
      </c>
      <c r="E96" s="21">
        <v>75</v>
      </c>
      <c r="F96" s="21">
        <v>65</v>
      </c>
      <c r="G96" s="21">
        <v>108</v>
      </c>
      <c r="H96" s="21">
        <v>92.88</v>
      </c>
      <c r="I96" s="21">
        <v>55</v>
      </c>
      <c r="J96" s="21">
        <v>57.5</v>
      </c>
      <c r="K96" s="31">
        <v>65.268571428571434</v>
      </c>
    </row>
    <row r="97" spans="1:11">
      <c r="A97" s="19" t="s">
        <v>107</v>
      </c>
      <c r="B97" s="19">
        <v>60</v>
      </c>
      <c r="C97" s="19">
        <v>67.8</v>
      </c>
      <c r="D97" s="19">
        <v>50</v>
      </c>
      <c r="E97" s="19">
        <v>73</v>
      </c>
      <c r="F97" s="19">
        <v>60</v>
      </c>
      <c r="G97" s="19">
        <v>120</v>
      </c>
      <c r="H97" s="19">
        <v>103.2</v>
      </c>
      <c r="I97" s="19">
        <v>50</v>
      </c>
      <c r="J97" s="19">
        <v>47.5</v>
      </c>
      <c r="K97" s="29">
        <v>64.5</v>
      </c>
    </row>
    <row r="98" spans="1:11">
      <c r="A98" s="24" t="s">
        <v>83</v>
      </c>
      <c r="B98" s="24">
        <v>35</v>
      </c>
      <c r="C98" s="24">
        <v>39.549999999999997</v>
      </c>
      <c r="D98" s="24">
        <v>60</v>
      </c>
      <c r="E98" s="24">
        <v>55</v>
      </c>
      <c r="F98" s="24">
        <v>70</v>
      </c>
      <c r="G98" s="24">
        <v>128</v>
      </c>
      <c r="H98" s="24">
        <v>110.08</v>
      </c>
      <c r="I98" s="24">
        <v>60</v>
      </c>
      <c r="J98" s="24">
        <v>55</v>
      </c>
      <c r="K98" s="34">
        <v>64.232857142857142</v>
      </c>
    </row>
    <row r="99" spans="1:11">
      <c r="A99" s="26" t="s">
        <v>89</v>
      </c>
      <c r="B99" s="26">
        <v>40</v>
      </c>
      <c r="C99" s="26">
        <v>45.199999999999996</v>
      </c>
      <c r="D99" s="26">
        <v>50</v>
      </c>
      <c r="E99" s="26">
        <v>60</v>
      </c>
      <c r="F99" s="26">
        <v>65</v>
      </c>
      <c r="G99" s="26">
        <v>135</v>
      </c>
      <c r="H99" s="26">
        <v>116.1</v>
      </c>
      <c r="I99" s="26">
        <v>58</v>
      </c>
      <c r="J99" s="26">
        <v>53</v>
      </c>
      <c r="K99" s="36">
        <v>63.899999999999991</v>
      </c>
    </row>
    <row r="100" spans="1:11">
      <c r="A100" s="21" t="s">
        <v>51</v>
      </c>
      <c r="B100" s="21">
        <v>47</v>
      </c>
      <c r="C100" s="21">
        <v>53.109999999999992</v>
      </c>
      <c r="D100" s="21">
        <v>46</v>
      </c>
      <c r="E100" s="21">
        <v>58</v>
      </c>
      <c r="F100" s="21">
        <v>75</v>
      </c>
      <c r="G100" s="21">
        <v>124</v>
      </c>
      <c r="H100" s="21">
        <v>106.64</v>
      </c>
      <c r="I100" s="21">
        <v>46</v>
      </c>
      <c r="J100" s="21">
        <v>60</v>
      </c>
      <c r="K100" s="31">
        <v>63.535714285714285</v>
      </c>
    </row>
    <row r="101" spans="1:11">
      <c r="A101" s="26" t="s">
        <v>88</v>
      </c>
      <c r="B101" s="26">
        <v>66</v>
      </c>
      <c r="C101" s="26">
        <v>74.58</v>
      </c>
      <c r="D101" s="26">
        <v>40</v>
      </c>
      <c r="E101" s="26">
        <v>55</v>
      </c>
      <c r="F101" s="26">
        <v>68</v>
      </c>
      <c r="G101" s="26">
        <v>115</v>
      </c>
      <c r="H101" s="26">
        <v>98.899999999999991</v>
      </c>
      <c r="I101" s="26">
        <v>56</v>
      </c>
      <c r="J101" s="26">
        <v>50</v>
      </c>
      <c r="K101" s="36">
        <v>63.211428571428563</v>
      </c>
    </row>
    <row r="102" spans="1:11">
      <c r="A102" s="23" t="s">
        <v>32</v>
      </c>
      <c r="B102" s="23">
        <v>50</v>
      </c>
      <c r="C102" s="23">
        <v>56.499999999999993</v>
      </c>
      <c r="D102" s="23">
        <v>45</v>
      </c>
      <c r="E102" s="23">
        <v>66.5</v>
      </c>
      <c r="F102" s="23">
        <v>68</v>
      </c>
      <c r="G102" s="23">
        <v>115</v>
      </c>
      <c r="H102" s="23">
        <v>98.899999999999991</v>
      </c>
      <c r="I102" s="23">
        <v>50</v>
      </c>
      <c r="J102" s="23">
        <v>55</v>
      </c>
      <c r="K102" s="33">
        <v>62.842857142857142</v>
      </c>
    </row>
    <row r="103" spans="1:11">
      <c r="A103" s="26" t="s">
        <v>94</v>
      </c>
      <c r="B103" s="26">
        <v>48</v>
      </c>
      <c r="C103" s="26">
        <v>54.239999999999995</v>
      </c>
      <c r="D103" s="26">
        <v>52.6</v>
      </c>
      <c r="E103" s="26">
        <v>55</v>
      </c>
      <c r="F103" s="26">
        <v>63</v>
      </c>
      <c r="G103" s="26">
        <v>122</v>
      </c>
      <c r="H103" s="26">
        <v>104.92</v>
      </c>
      <c r="I103" s="26">
        <v>56</v>
      </c>
      <c r="J103" s="26">
        <v>54</v>
      </c>
      <c r="K103" s="36">
        <v>62.822857142857139</v>
      </c>
    </row>
    <row r="104" spans="1:11">
      <c r="A104" s="18" t="s">
        <v>1</v>
      </c>
      <c r="B104" s="18">
        <v>42</v>
      </c>
      <c r="C104" s="18">
        <v>47.459999999999994</v>
      </c>
      <c r="D104" s="18">
        <v>36</v>
      </c>
      <c r="E104" s="18">
        <v>70</v>
      </c>
      <c r="F104" s="18">
        <v>82.5</v>
      </c>
      <c r="G104" s="18">
        <v>152</v>
      </c>
      <c r="H104" s="18">
        <v>130.72</v>
      </c>
      <c r="I104" s="18">
        <v>60</v>
      </c>
      <c r="J104" s="18">
        <v>45</v>
      </c>
      <c r="K104" s="28">
        <v>61.819999999999993</v>
      </c>
    </row>
    <row r="105" spans="1:11">
      <c r="A105" s="22" t="s">
        <v>128</v>
      </c>
      <c r="B105" s="22">
        <v>40</v>
      </c>
      <c r="C105" s="22">
        <v>45.199999999999996</v>
      </c>
      <c r="D105" s="22">
        <v>62</v>
      </c>
      <c r="E105" s="22">
        <v>60</v>
      </c>
      <c r="F105" s="22">
        <v>65</v>
      </c>
      <c r="G105" s="22">
        <v>90</v>
      </c>
      <c r="H105" s="22">
        <v>77.400000000000006</v>
      </c>
      <c r="I105" s="22">
        <v>60</v>
      </c>
      <c r="J105" s="22">
        <v>60</v>
      </c>
      <c r="K105" s="32">
        <v>61.371428571428574</v>
      </c>
    </row>
    <row r="106" spans="1:11">
      <c r="A106" s="22" t="s">
        <v>131</v>
      </c>
      <c r="B106" s="22">
        <v>38</v>
      </c>
      <c r="C106" s="22">
        <v>42.94</v>
      </c>
      <c r="D106" s="22">
        <v>42</v>
      </c>
      <c r="E106" s="22">
        <v>65</v>
      </c>
      <c r="F106" s="22">
        <v>65</v>
      </c>
      <c r="G106" s="22">
        <v>100</v>
      </c>
      <c r="H106" s="22">
        <v>86</v>
      </c>
      <c r="I106" s="22">
        <v>60</v>
      </c>
      <c r="J106" s="22">
        <v>62</v>
      </c>
      <c r="K106" s="32">
        <v>60.42</v>
      </c>
    </row>
    <row r="107" spans="1:11">
      <c r="A107" s="18" t="s">
        <v>8</v>
      </c>
      <c r="B107" s="18">
        <v>35</v>
      </c>
      <c r="C107" s="18">
        <v>39.549999999999997</v>
      </c>
      <c r="D107" s="18">
        <v>36</v>
      </c>
      <c r="E107" s="18">
        <v>65</v>
      </c>
      <c r="F107" s="18">
        <v>73</v>
      </c>
      <c r="G107" s="18">
        <v>112</v>
      </c>
      <c r="H107" s="18">
        <v>96.32</v>
      </c>
      <c r="I107" s="18">
        <v>60</v>
      </c>
      <c r="J107" s="18">
        <v>50</v>
      </c>
      <c r="K107" s="28">
        <v>60.281999999999996</v>
      </c>
    </row>
    <row r="108" spans="1:11">
      <c r="A108" s="22" t="s">
        <v>124</v>
      </c>
      <c r="B108" s="22">
        <v>55</v>
      </c>
      <c r="C108" s="22">
        <v>62.149999999999991</v>
      </c>
      <c r="D108" s="22">
        <v>62.5</v>
      </c>
      <c r="E108" s="22">
        <v>55</v>
      </c>
      <c r="F108" s="22">
        <v>55</v>
      </c>
      <c r="G108" s="22">
        <v>90</v>
      </c>
      <c r="H108" s="22">
        <v>77.400000000000006</v>
      </c>
      <c r="I108" s="22">
        <v>55</v>
      </c>
      <c r="J108" s="22">
        <v>49</v>
      </c>
      <c r="K108" s="32">
        <v>59.435714285714276</v>
      </c>
    </row>
    <row r="109" spans="1:11">
      <c r="A109" s="21" t="s">
        <v>49</v>
      </c>
      <c r="B109" s="21">
        <v>40</v>
      </c>
      <c r="C109" s="21">
        <v>45.199999999999996</v>
      </c>
      <c r="D109" s="21">
        <v>42</v>
      </c>
      <c r="E109" s="21">
        <v>60</v>
      </c>
      <c r="F109" s="21">
        <v>65</v>
      </c>
      <c r="G109" s="21">
        <v>118</v>
      </c>
      <c r="H109" s="21">
        <v>101.48</v>
      </c>
      <c r="I109" s="21">
        <v>42</v>
      </c>
      <c r="J109" s="21">
        <v>57</v>
      </c>
      <c r="K109" s="31">
        <v>58.954285714285717</v>
      </c>
    </row>
    <row r="110" spans="1:11">
      <c r="A110" s="26" t="s">
        <v>96</v>
      </c>
      <c r="B110" s="26">
        <v>40</v>
      </c>
      <c r="C110" s="26">
        <v>45.199999999999996</v>
      </c>
      <c r="D110" s="26">
        <v>50</v>
      </c>
      <c r="E110" s="26">
        <v>50</v>
      </c>
      <c r="F110" s="26">
        <v>60</v>
      </c>
      <c r="G110" s="26">
        <v>115</v>
      </c>
      <c r="H110" s="26">
        <v>98.899999999999991</v>
      </c>
      <c r="I110" s="26">
        <v>55</v>
      </c>
      <c r="J110" s="26">
        <v>52</v>
      </c>
      <c r="K110" s="36">
        <v>58.728571428571421</v>
      </c>
    </row>
    <row r="111" spans="1:11">
      <c r="A111" s="18" t="s">
        <v>6</v>
      </c>
      <c r="B111" s="18">
        <v>18</v>
      </c>
      <c r="C111" s="18">
        <v>20.339999999999996</v>
      </c>
      <c r="D111" s="18">
        <v>27</v>
      </c>
      <c r="E111" s="18">
        <v>55</v>
      </c>
      <c r="F111" s="18">
        <v>67.5</v>
      </c>
      <c r="G111" s="18">
        <v>94</v>
      </c>
      <c r="H111" s="18">
        <v>80.84</v>
      </c>
      <c r="I111" s="18">
        <v>43</v>
      </c>
      <c r="J111" s="18">
        <v>40</v>
      </c>
      <c r="K111" s="28">
        <v>57.926000000000002</v>
      </c>
    </row>
    <row r="112" spans="1:11">
      <c r="A112" s="21" t="s">
        <v>42</v>
      </c>
      <c r="B112" s="21">
        <v>35</v>
      </c>
      <c r="C112" s="21">
        <v>39.549999999999997</v>
      </c>
      <c r="D112" s="21">
        <v>50</v>
      </c>
      <c r="E112" s="21">
        <v>60</v>
      </c>
      <c r="F112" s="21">
        <v>60</v>
      </c>
      <c r="G112" s="21">
        <v>98</v>
      </c>
      <c r="H112" s="21">
        <v>84.28</v>
      </c>
      <c r="I112" s="21">
        <v>50</v>
      </c>
      <c r="J112" s="21">
        <v>60</v>
      </c>
      <c r="K112" s="31">
        <v>57.690000000000005</v>
      </c>
    </row>
    <row r="113" spans="1:11">
      <c r="A113" s="23" t="s">
        <v>31</v>
      </c>
      <c r="B113" s="23">
        <v>45</v>
      </c>
      <c r="C113" s="23">
        <v>50.849999999999994</v>
      </c>
      <c r="D113" s="23">
        <v>46</v>
      </c>
      <c r="E113" s="23">
        <v>57.5</v>
      </c>
      <c r="F113" s="23">
        <v>62.5</v>
      </c>
      <c r="G113" s="23">
        <v>105</v>
      </c>
      <c r="H113" s="23">
        <v>90.3</v>
      </c>
      <c r="I113" s="23">
        <v>50</v>
      </c>
      <c r="J113" s="23">
        <v>44</v>
      </c>
      <c r="K113" s="33">
        <v>57.307142857142857</v>
      </c>
    </row>
    <row r="114" spans="1:11">
      <c r="A114" s="19" t="s">
        <v>100</v>
      </c>
      <c r="B114" s="19">
        <v>45</v>
      </c>
      <c r="C114" s="19">
        <v>50.849999999999994</v>
      </c>
      <c r="D114" s="19">
        <v>50</v>
      </c>
      <c r="E114" s="19">
        <v>55</v>
      </c>
      <c r="F114" s="19">
        <v>50</v>
      </c>
      <c r="G114" s="19">
        <v>110</v>
      </c>
      <c r="H114" s="19">
        <v>94.6</v>
      </c>
      <c r="I114" s="19">
        <v>50</v>
      </c>
      <c r="J114" s="19">
        <v>48</v>
      </c>
      <c r="K114" s="29">
        <v>56.921428571428571</v>
      </c>
    </row>
    <row r="115" spans="1:11">
      <c r="A115" s="18" t="s">
        <v>4</v>
      </c>
      <c r="B115" s="18">
        <v>40</v>
      </c>
      <c r="C115" s="18">
        <v>45.199999999999996</v>
      </c>
      <c r="D115" s="18">
        <v>42</v>
      </c>
      <c r="E115" s="18">
        <v>45</v>
      </c>
      <c r="F115" s="18">
        <v>48</v>
      </c>
      <c r="G115" s="18">
        <v>105</v>
      </c>
      <c r="H115" s="18">
        <v>90.3</v>
      </c>
      <c r="I115" s="18">
        <v>54</v>
      </c>
      <c r="J115" s="18">
        <v>58</v>
      </c>
      <c r="K115" s="28">
        <v>56.633999999999993</v>
      </c>
    </row>
    <row r="116" spans="1:11">
      <c r="A116" s="25" t="s">
        <v>58</v>
      </c>
      <c r="B116" s="25">
        <v>37</v>
      </c>
      <c r="C116" s="25">
        <v>41.809999999999995</v>
      </c>
      <c r="D116" s="25">
        <v>50</v>
      </c>
      <c r="E116" s="25">
        <v>60</v>
      </c>
      <c r="F116" s="25">
        <v>55</v>
      </c>
      <c r="G116" s="25">
        <v>90</v>
      </c>
      <c r="H116" s="25">
        <v>77.400000000000006</v>
      </c>
      <c r="I116" s="25">
        <v>50</v>
      </c>
      <c r="J116" s="25">
        <v>58</v>
      </c>
      <c r="K116" s="35">
        <v>56.030000000000008</v>
      </c>
    </row>
    <row r="117" spans="1:11">
      <c r="A117" s="21" t="s">
        <v>54</v>
      </c>
      <c r="B117" s="21">
        <v>35</v>
      </c>
      <c r="C117" s="21">
        <v>39.549999999999997</v>
      </c>
      <c r="D117" s="21">
        <v>40</v>
      </c>
      <c r="E117" s="21">
        <v>65</v>
      </c>
      <c r="F117" s="21">
        <v>70</v>
      </c>
      <c r="G117" s="21">
        <v>94</v>
      </c>
      <c r="H117" s="21">
        <v>80.84</v>
      </c>
      <c r="I117" s="21">
        <v>40</v>
      </c>
      <c r="J117" s="21">
        <v>55</v>
      </c>
      <c r="K117" s="31">
        <v>55.769999999999996</v>
      </c>
    </row>
    <row r="118" spans="1:11">
      <c r="A118" s="20" t="s">
        <v>68</v>
      </c>
      <c r="B118" s="20">
        <v>45</v>
      </c>
      <c r="C118" s="20">
        <v>50.849999999999994</v>
      </c>
      <c r="D118" s="20">
        <v>55</v>
      </c>
      <c r="E118" s="20">
        <v>50</v>
      </c>
      <c r="F118" s="20">
        <v>60</v>
      </c>
      <c r="G118" s="20">
        <v>87</v>
      </c>
      <c r="H118" s="20">
        <v>74.819999999999993</v>
      </c>
      <c r="I118" s="20">
        <v>55</v>
      </c>
      <c r="J118" s="20">
        <v>60</v>
      </c>
      <c r="K118" s="30">
        <v>55.547000000000004</v>
      </c>
    </row>
    <row r="119" spans="1:11">
      <c r="A119" s="26" t="s">
        <v>95</v>
      </c>
      <c r="B119" s="26">
        <v>39</v>
      </c>
      <c r="C119" s="26">
        <v>44.069999999999993</v>
      </c>
      <c r="D119" s="26">
        <v>44</v>
      </c>
      <c r="E119" s="26">
        <v>48</v>
      </c>
      <c r="F119" s="26">
        <v>53</v>
      </c>
      <c r="G119" s="26">
        <v>110</v>
      </c>
      <c r="H119" s="26">
        <v>94.6</v>
      </c>
      <c r="I119" s="26">
        <v>52</v>
      </c>
      <c r="J119" s="26">
        <v>48</v>
      </c>
      <c r="K119" s="36">
        <v>54.809999999999995</v>
      </c>
    </row>
    <row r="120" spans="1:11">
      <c r="A120" s="22" t="s">
        <v>136</v>
      </c>
      <c r="B120" s="22">
        <v>52</v>
      </c>
      <c r="C120" s="22">
        <v>58.759999999999991</v>
      </c>
      <c r="D120" s="22">
        <v>40</v>
      </c>
      <c r="E120" s="22">
        <v>50</v>
      </c>
      <c r="F120" s="22">
        <v>53</v>
      </c>
      <c r="G120" s="22">
        <v>85</v>
      </c>
      <c r="H120" s="22">
        <v>73.099999999999994</v>
      </c>
      <c r="I120" s="22">
        <v>52</v>
      </c>
      <c r="J120" s="22">
        <v>54</v>
      </c>
      <c r="K120" s="32">
        <v>54.408571428571427</v>
      </c>
    </row>
    <row r="121" spans="1:11">
      <c r="A121" s="22" t="s">
        <v>125</v>
      </c>
      <c r="B121" s="22">
        <v>45</v>
      </c>
      <c r="C121" s="22">
        <v>50.849999999999994</v>
      </c>
      <c r="D121" s="22">
        <v>51</v>
      </c>
      <c r="E121" s="22">
        <v>48</v>
      </c>
      <c r="F121" s="22">
        <v>52</v>
      </c>
      <c r="G121" s="22">
        <v>90</v>
      </c>
      <c r="H121" s="22">
        <v>77.400000000000006</v>
      </c>
      <c r="I121" s="22">
        <v>48</v>
      </c>
      <c r="J121" s="22">
        <v>53</v>
      </c>
      <c r="K121" s="32">
        <v>54.321428571428569</v>
      </c>
    </row>
    <row r="122" spans="1:11">
      <c r="A122" s="18" t="s">
        <v>7</v>
      </c>
      <c r="B122" s="18">
        <v>25</v>
      </c>
      <c r="C122" s="18">
        <v>28.249999999999996</v>
      </c>
      <c r="D122" s="18">
        <v>30</v>
      </c>
      <c r="E122" s="18">
        <v>60</v>
      </c>
      <c r="F122" s="18">
        <v>70</v>
      </c>
      <c r="G122" s="18">
        <v>107.5</v>
      </c>
      <c r="H122" s="18">
        <v>92.45</v>
      </c>
      <c r="I122" s="18">
        <v>48</v>
      </c>
      <c r="J122" s="18">
        <v>42.5</v>
      </c>
      <c r="K122" s="28">
        <v>53.503999999999998</v>
      </c>
    </row>
    <row r="123" spans="1:11">
      <c r="A123" s="19" t="s">
        <v>110</v>
      </c>
      <c r="B123" s="19">
        <v>45</v>
      </c>
      <c r="C123" s="19">
        <v>50.849999999999994</v>
      </c>
      <c r="D123" s="19">
        <v>45</v>
      </c>
      <c r="E123" s="19">
        <v>45</v>
      </c>
      <c r="F123" s="19">
        <v>48</v>
      </c>
      <c r="G123" s="19">
        <v>100</v>
      </c>
      <c r="H123" s="19">
        <v>86</v>
      </c>
      <c r="I123" s="19">
        <v>45</v>
      </c>
      <c r="J123" s="19">
        <v>48</v>
      </c>
      <c r="K123" s="29">
        <v>52.550000000000004</v>
      </c>
    </row>
    <row r="124" spans="1:11">
      <c r="A124" s="26" t="s">
        <v>93</v>
      </c>
      <c r="B124" s="26">
        <v>37</v>
      </c>
      <c r="C124" s="26">
        <v>41.809999999999995</v>
      </c>
      <c r="D124" s="26">
        <v>47.5</v>
      </c>
      <c r="E124" s="26">
        <v>45</v>
      </c>
      <c r="F124" s="26">
        <v>50</v>
      </c>
      <c r="G124" s="26">
        <v>110</v>
      </c>
      <c r="H124" s="26">
        <v>94.6</v>
      </c>
      <c r="I124" s="26">
        <v>43</v>
      </c>
      <c r="J124" s="26">
        <v>44</v>
      </c>
      <c r="K124" s="36">
        <v>52.272857142857141</v>
      </c>
    </row>
    <row r="125" spans="1:11">
      <c r="A125" s="26" t="s">
        <v>92</v>
      </c>
      <c r="B125" s="26">
        <v>35</v>
      </c>
      <c r="C125" s="26">
        <v>39.549999999999997</v>
      </c>
      <c r="D125" s="26">
        <v>45</v>
      </c>
      <c r="E125" s="26">
        <v>43</v>
      </c>
      <c r="F125" s="26">
        <v>48</v>
      </c>
      <c r="G125" s="26">
        <v>110</v>
      </c>
      <c r="H125" s="26">
        <v>94.6</v>
      </c>
      <c r="I125" s="26">
        <v>45</v>
      </c>
      <c r="J125" s="26">
        <v>46</v>
      </c>
      <c r="K125" s="36">
        <v>51.592857142857142</v>
      </c>
    </row>
    <row r="126" spans="1:11">
      <c r="A126" s="23" t="s">
        <v>30</v>
      </c>
      <c r="B126" s="23">
        <v>40</v>
      </c>
      <c r="C126" s="23">
        <v>45.199999999999996</v>
      </c>
      <c r="D126" s="23">
        <v>40</v>
      </c>
      <c r="E126" s="23">
        <v>48</v>
      </c>
      <c r="F126" s="23">
        <v>62.5</v>
      </c>
      <c r="G126" s="23">
        <v>95</v>
      </c>
      <c r="H126" s="23">
        <v>81.7</v>
      </c>
      <c r="I126" s="23">
        <v>45</v>
      </c>
      <c r="J126" s="23">
        <v>38</v>
      </c>
      <c r="K126" s="33">
        <v>51.48571428571428</v>
      </c>
    </row>
    <row r="127" spans="1:11">
      <c r="A127" s="22" t="s">
        <v>130</v>
      </c>
      <c r="B127" s="22">
        <v>38</v>
      </c>
      <c r="C127" s="22">
        <v>42.94</v>
      </c>
      <c r="D127" s="22">
        <v>35</v>
      </c>
      <c r="E127" s="22">
        <v>55</v>
      </c>
      <c r="F127" s="22">
        <v>55</v>
      </c>
      <c r="G127" s="22">
        <v>90</v>
      </c>
      <c r="H127" s="22">
        <v>77.400000000000006</v>
      </c>
      <c r="I127" s="22">
        <v>45</v>
      </c>
      <c r="J127" s="22">
        <v>45</v>
      </c>
      <c r="K127" s="32">
        <v>50.76285714285715</v>
      </c>
    </row>
    <row r="128" spans="1:11">
      <c r="A128" s="19" t="s">
        <v>109</v>
      </c>
      <c r="B128" s="19">
        <v>32</v>
      </c>
      <c r="C128" s="19">
        <v>36.159999999999997</v>
      </c>
      <c r="D128" s="19">
        <v>42</v>
      </c>
      <c r="E128" s="19">
        <v>65</v>
      </c>
      <c r="F128" s="19">
        <v>46</v>
      </c>
      <c r="G128" s="19">
        <v>81</v>
      </c>
      <c r="H128" s="19">
        <v>69.66</v>
      </c>
      <c r="I128" s="19">
        <v>50</v>
      </c>
      <c r="J128" s="19">
        <v>45</v>
      </c>
      <c r="K128" s="29">
        <v>50.545714285714283</v>
      </c>
    </row>
    <row r="129" spans="1:11">
      <c r="A129" s="22" t="s">
        <v>129</v>
      </c>
      <c r="B129" s="22">
        <v>50</v>
      </c>
      <c r="C129" s="22">
        <v>56.499999999999993</v>
      </c>
      <c r="D129" s="22">
        <v>37</v>
      </c>
      <c r="E129" s="22">
        <v>55</v>
      </c>
      <c r="F129" s="22">
        <v>50</v>
      </c>
      <c r="G129" s="22">
        <v>85</v>
      </c>
      <c r="H129" s="22">
        <v>73.099999999999994</v>
      </c>
      <c r="I129" s="22">
        <v>38</v>
      </c>
      <c r="J129" s="22">
        <v>40</v>
      </c>
      <c r="K129" s="32">
        <v>49.942857142857143</v>
      </c>
    </row>
    <row r="130" spans="1:11">
      <c r="A130" s="25" t="s">
        <v>57</v>
      </c>
      <c r="B130" s="25">
        <v>30</v>
      </c>
      <c r="C130" s="25">
        <v>33.9</v>
      </c>
      <c r="D130" s="25">
        <v>45</v>
      </c>
      <c r="E130" s="25">
        <v>50</v>
      </c>
      <c r="F130" s="25">
        <v>45</v>
      </c>
      <c r="G130" s="25">
        <v>80</v>
      </c>
      <c r="H130" s="25">
        <v>68.8</v>
      </c>
      <c r="I130" s="25">
        <v>45</v>
      </c>
      <c r="J130" s="25">
        <v>50</v>
      </c>
      <c r="K130" s="35">
        <v>48.24285714285714</v>
      </c>
    </row>
    <row r="131" spans="1:11">
      <c r="A131" s="22" t="s">
        <v>132</v>
      </c>
      <c r="B131" s="22">
        <v>34</v>
      </c>
      <c r="C131" s="22">
        <v>38.419999999999995</v>
      </c>
      <c r="D131" s="22">
        <v>34.5</v>
      </c>
      <c r="E131" s="22">
        <v>55</v>
      </c>
      <c r="F131" s="22">
        <v>45</v>
      </c>
      <c r="G131" s="22">
        <v>75</v>
      </c>
      <c r="H131" s="22">
        <v>64.5</v>
      </c>
      <c r="I131" s="22">
        <v>50</v>
      </c>
      <c r="J131" s="22">
        <v>50</v>
      </c>
      <c r="K131" s="32">
        <v>48.202857142857134</v>
      </c>
    </row>
    <row r="132" spans="1:11">
      <c r="A132" s="20" t="s">
        <v>67</v>
      </c>
      <c r="B132" s="20">
        <v>35</v>
      </c>
      <c r="C132" s="20">
        <v>39.549999999999997</v>
      </c>
      <c r="D132" s="20">
        <v>45</v>
      </c>
      <c r="E132" s="20">
        <v>50</v>
      </c>
      <c r="F132" s="20">
        <v>47</v>
      </c>
      <c r="G132" s="20">
        <v>80</v>
      </c>
      <c r="H132" s="20">
        <v>68.8</v>
      </c>
      <c r="I132" s="20">
        <v>45</v>
      </c>
      <c r="J132" s="20">
        <v>36</v>
      </c>
      <c r="K132" s="30">
        <v>47.335714285714289</v>
      </c>
    </row>
    <row r="133" spans="1:11">
      <c r="A133" s="21" t="s">
        <v>41</v>
      </c>
      <c r="B133" s="21">
        <v>30</v>
      </c>
      <c r="C133" s="21">
        <v>33.9</v>
      </c>
      <c r="D133" s="21">
        <v>40</v>
      </c>
      <c r="E133" s="21">
        <v>50</v>
      </c>
      <c r="F133" s="21">
        <v>55</v>
      </c>
      <c r="G133" s="21">
        <v>90</v>
      </c>
      <c r="H133" s="21">
        <v>77.400000000000006</v>
      </c>
      <c r="I133" s="21">
        <v>40</v>
      </c>
      <c r="J133" s="21">
        <v>35</v>
      </c>
      <c r="K133" s="31">
        <v>47.328571428571429</v>
      </c>
    </row>
    <row r="134" spans="1:11">
      <c r="A134" s="21" t="s">
        <v>53</v>
      </c>
      <c r="B134" s="21">
        <v>22</v>
      </c>
      <c r="C134" s="21">
        <v>24.86</v>
      </c>
      <c r="D134" s="21">
        <v>28</v>
      </c>
      <c r="E134" s="21">
        <v>50</v>
      </c>
      <c r="F134" s="21">
        <v>60</v>
      </c>
      <c r="G134" s="21">
        <v>88</v>
      </c>
      <c r="H134" s="21">
        <v>75.679999999999993</v>
      </c>
      <c r="I134" s="21">
        <v>28</v>
      </c>
      <c r="J134" s="21">
        <v>47.5</v>
      </c>
      <c r="K134" s="31">
        <v>44.862857142857145</v>
      </c>
    </row>
    <row r="135" spans="1:11">
      <c r="A135" s="23" t="s">
        <v>29</v>
      </c>
      <c r="B135" s="23">
        <v>37</v>
      </c>
      <c r="C135" s="23">
        <v>41.809999999999995</v>
      </c>
      <c r="D135" s="23">
        <v>37</v>
      </c>
      <c r="E135" s="23">
        <v>37</v>
      </c>
      <c r="F135" s="23">
        <v>39</v>
      </c>
      <c r="G135" s="23">
        <v>92</v>
      </c>
      <c r="H135" s="23">
        <v>79.12</v>
      </c>
      <c r="I135" s="23">
        <v>38</v>
      </c>
      <c r="J135" s="23">
        <v>37</v>
      </c>
      <c r="K135" s="33">
        <v>44.132857142857141</v>
      </c>
    </row>
    <row r="136" spans="1:11">
      <c r="A136" s="18" t="s">
        <v>0</v>
      </c>
      <c r="B136" s="18">
        <v>32.5</v>
      </c>
      <c r="C136" s="18">
        <v>36.724999999999994</v>
      </c>
      <c r="D136" s="18">
        <v>34</v>
      </c>
      <c r="E136" s="18">
        <v>34</v>
      </c>
      <c r="F136" s="18">
        <v>39</v>
      </c>
      <c r="G136" s="18">
        <v>82</v>
      </c>
      <c r="H136" s="18">
        <v>70.52</v>
      </c>
      <c r="I136" s="18">
        <v>36</v>
      </c>
      <c r="J136" s="18">
        <v>40</v>
      </c>
      <c r="K136" s="28">
        <v>41.463571428571427</v>
      </c>
    </row>
    <row r="137" spans="1:11">
      <c r="A137" s="23" t="s">
        <v>28</v>
      </c>
      <c r="B137" s="23">
        <v>35</v>
      </c>
      <c r="C137" s="23">
        <v>39.549999999999997</v>
      </c>
      <c r="D137" s="23">
        <v>35</v>
      </c>
      <c r="E137" s="23">
        <v>34</v>
      </c>
      <c r="F137" s="23">
        <v>36</v>
      </c>
      <c r="G137" s="23">
        <v>85</v>
      </c>
      <c r="H137" s="23">
        <v>73.099999999999994</v>
      </c>
      <c r="I137" s="23">
        <v>38</v>
      </c>
      <c r="J137" s="23">
        <v>33</v>
      </c>
      <c r="K137" s="33">
        <v>41.23571428571428</v>
      </c>
    </row>
    <row r="138" spans="1:11">
      <c r="A138" s="23" t="s">
        <v>27</v>
      </c>
      <c r="B138" s="23">
        <v>30</v>
      </c>
      <c r="C138" s="23">
        <v>33.9</v>
      </c>
      <c r="D138" s="23">
        <v>30</v>
      </c>
      <c r="E138" s="23">
        <v>34</v>
      </c>
      <c r="F138" s="23">
        <v>37.5</v>
      </c>
      <c r="G138" s="23">
        <v>85</v>
      </c>
      <c r="H138" s="23">
        <v>73.099999999999994</v>
      </c>
      <c r="I138" s="23">
        <v>38</v>
      </c>
      <c r="J138" s="23">
        <v>33</v>
      </c>
      <c r="K138" s="33">
        <v>39.928571428571431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countries, averages salaries</vt:lpstr>
      <vt:lpstr>averages salaries across Europe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O' Hanlon Cohrt</dc:creator>
  <cp:lastModifiedBy>Karen O' Hanlon Cohrt</cp:lastModifiedBy>
  <cp:lastPrinted>2017-11-03T12:34:10Z</cp:lastPrinted>
  <dcterms:created xsi:type="dcterms:W3CDTF">2017-10-30T11:44:00Z</dcterms:created>
  <dcterms:modified xsi:type="dcterms:W3CDTF">2017-11-13T18:45:45Z</dcterms:modified>
</cp:coreProperties>
</file>